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activeTab="0"/>
  </bookViews>
  <sheets>
    <sheet name="Приложение 3 " sheetId="1" r:id="rId1"/>
  </sheets>
  <definedNames>
    <definedName name="_xlfn.CUBEVALUE" hidden="1">#NAME?</definedName>
    <definedName name="_xlfn.IFERROR" hidden="1">#NAME?</definedName>
    <definedName name="Z_58A28393_472F_450B_99C1_428210C34572_.wvu.PrintArea" localSheetId="0" hidden="1">'Приложение 3 '!$A$1:$S$163</definedName>
    <definedName name="_xlnm.Print_Area" localSheetId="0">'Приложение 3 '!$A$1:$S$163</definedName>
  </definedNames>
  <calcPr fullCalcOnLoad="1"/>
</workbook>
</file>

<file path=xl/sharedStrings.xml><?xml version="1.0" encoding="utf-8"?>
<sst xmlns="http://schemas.openxmlformats.org/spreadsheetml/2006/main" count="323" uniqueCount="181">
  <si>
    <t>Главный администратор  (администратор) муниципальной  программы Отдел образования Администрации Фировского района</t>
  </si>
  <si>
    <t>ед.</t>
  </si>
  <si>
    <t xml:space="preserve">1. Обеспечение деятельности  главного администратора  программы </t>
  </si>
  <si>
    <t>чел.</t>
  </si>
  <si>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</si>
  <si>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</si>
  <si>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</si>
  <si>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</si>
  <si>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</si>
  <si>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</si>
  <si>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</si>
  <si>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</si>
  <si>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</si>
  <si>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</si>
  <si>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Характеристика   муниципальной   программы  муниципального образования Тверской области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</si>
  <si>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</si>
  <si>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</si>
  <si>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программы</t>
  </si>
  <si>
    <t>наименование подпрограммы</t>
  </si>
  <si>
    <t>номер задачи подпрограммы</t>
  </si>
  <si>
    <t>цель программы</t>
  </si>
  <si>
    <t>Степень влияния выполнения подпрограммы на реализацию программы в целом (решения задачи подпрограммы на реализацию подпрограммы),  доля</t>
  </si>
  <si>
    <t>Финансовый год, предшествующий реализации программы</t>
  </si>
  <si>
    <t>мероприятие (подпрограммы или административное мероприятие)</t>
  </si>
  <si>
    <t>%</t>
  </si>
  <si>
    <t>да-1/нет-0</t>
  </si>
  <si>
    <t>-</t>
  </si>
  <si>
    <t xml:space="preserve">номер показателя </t>
  </si>
  <si>
    <t>Программная часть</t>
  </si>
  <si>
    <t>2. Подпрограмма  - подпрограмма муниципальной  программы  Фировского района Тверской области</t>
  </si>
  <si>
    <r>
      <t xml:space="preserve">Цель программы 1 </t>
    </r>
    <r>
      <rPr>
        <i/>
        <sz val="12"/>
        <rFont val="Times New Roman"/>
        <family val="1"/>
      </rPr>
      <t>"Обеспечение позитивной социализации и учебной успешности каждого ребенка, усиление вклада образования в развитие экономики с учетом изменения культурной, социальной и технологической среды"</t>
    </r>
  </si>
  <si>
    <r>
      <t>Подпрограмма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«Повышение доступности и качества дошкольного образования»</t>
    </r>
  </si>
  <si>
    <r>
      <t>Подпрограмма  2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«Повышение доступности и качества общего образования»</t>
    </r>
  </si>
  <si>
    <r>
      <t>Подпрограмма  3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«Обеспечение инновационного характера образования»</t>
    </r>
  </si>
  <si>
    <r>
      <rPr>
        <b/>
        <sz val="12"/>
        <rFont val="Times New Roman"/>
        <family val="1"/>
      </rPr>
      <t xml:space="preserve">Административное мероприятие  1.001 </t>
    </r>
    <r>
      <rPr>
        <i/>
        <sz val="12"/>
        <rFont val="Times New Roman"/>
        <family val="1"/>
      </rPr>
      <t>«Развитие системы выявления и поддержки одаренных и высокомотивированных обучающихся»</t>
    </r>
  </si>
  <si>
    <r>
      <rPr>
        <b/>
        <sz val="12"/>
        <rFont val="Times New Roman"/>
        <family val="1"/>
      </rPr>
      <t xml:space="preserve">Мероприятие  1.002 </t>
    </r>
    <r>
      <rPr>
        <i/>
        <sz val="12"/>
        <rFont val="Times New Roman"/>
        <family val="1"/>
      </rPr>
      <t>«Финансовое обеспечение проведения муниципальных мероприятий с обучающимися, организации их участия в региональных и всероссийских мероприятиях»</t>
    </r>
  </si>
  <si>
    <r>
      <rPr>
        <b/>
        <sz val="12"/>
        <rFont val="Times New Roman"/>
        <family val="1"/>
      </rPr>
      <t xml:space="preserve">Мероприятие  1.003 </t>
    </r>
    <r>
      <rPr>
        <i/>
        <sz val="12"/>
        <rFont val="Times New Roman"/>
        <family val="1"/>
      </rPr>
      <t>«Финансовое обеспечение проведения районных мероприятий  с участием  педагогической общественности Фировского района»</t>
    </r>
  </si>
  <si>
    <t xml:space="preserve">тыс. руб. </t>
  </si>
  <si>
    <t>тыс. руб.</t>
  </si>
  <si>
    <t>1. Программа - муниципальная  программа Фировского района Тверской области</t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</si>
  <si>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"Доля учащихся  – участников конкурсных процедур в общей численности учащихся"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</si>
  <si>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«Количество проведенных отделом образования Администрации Фировского района мероприятий с педагогическими работниками»</t>
    </r>
  </si>
  <si>
    <r>
      <t xml:space="preserve">Задача   1 </t>
    </r>
    <r>
      <rPr>
        <i/>
        <sz val="12"/>
        <rFont val="Times New Roman"/>
        <family val="1"/>
      </rPr>
      <t>«Стимулирование творческой активности участников образовательного процесса»</t>
    </r>
  </si>
  <si>
    <r>
      <t xml:space="preserve">Задача  1 </t>
    </r>
    <r>
      <rPr>
        <i/>
        <sz val="12"/>
        <rFont val="Times New Roman"/>
        <family val="1"/>
      </rPr>
      <t>«Удовлетворение потребностей населения в получении услуг общего образования»</t>
    </r>
  </si>
  <si>
    <r>
      <t>З</t>
    </r>
    <r>
      <rPr>
        <b/>
        <sz val="12"/>
        <rFont val="Times New Roman"/>
        <family val="1"/>
      </rPr>
      <t xml:space="preserve">адача 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«Организация предоставления общедоступного и бесплатного дошкольного образования»</t>
    </r>
  </si>
  <si>
    <r>
      <rPr>
        <b/>
        <sz val="12"/>
        <rFont val="Times New Roman"/>
        <family val="1"/>
      </rPr>
      <t>Показатель  3</t>
    </r>
    <r>
      <rPr>
        <sz val="12"/>
        <rFont val="Times New Roman"/>
        <family val="1"/>
      </rPr>
      <t xml:space="preserve"> "Доля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учреждениях"</t>
    </r>
  </si>
  <si>
    <r>
      <t xml:space="preserve">Показатель   1 </t>
    </r>
    <r>
      <rPr>
        <b/>
        <i/>
        <sz val="12"/>
        <rFont val="Times New Roman"/>
        <family val="1"/>
      </rPr>
      <t>"</t>
    </r>
    <r>
      <rPr>
        <i/>
        <sz val="12"/>
        <rFont val="Times New Roman"/>
        <family val="1"/>
      </rPr>
      <t>Численность воспитанников, охваченных общеобразовательными программами дошкольного образования"</t>
    </r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</si>
  <si>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>«Совершенствование системы непрерывного образования педагогических работников дошкольного образования»</t>
    </r>
  </si>
  <si>
    <r>
      <rPr>
        <b/>
        <sz val="12"/>
        <rFont val="Times New Roman"/>
        <family val="1"/>
      </rPr>
      <t xml:space="preserve">Административно мероприятие  2.002 </t>
    </r>
    <r>
      <rPr>
        <i/>
        <sz val="12"/>
        <rFont val="Times New Roman"/>
        <family val="1"/>
      </rPr>
      <t>«Обеспечение информационного сопровождения развития образования»</t>
    </r>
  </si>
  <si>
    <r>
      <rPr>
        <b/>
        <i/>
        <sz val="12"/>
        <rFont val="Times New Roman"/>
        <family val="1"/>
      </rPr>
      <t>Показатель 1</t>
    </r>
    <r>
      <rPr>
        <i/>
        <sz val="12"/>
        <rFont val="Times New Roman"/>
        <family val="1"/>
      </rPr>
      <t xml:space="preserve"> "Доля участников опроса,  удовлетворенных  качеством предоставляемых образовательных услуг дошкольного образования, от общего числа участников опроса"</t>
    </r>
  </si>
  <si>
    <r>
      <rPr>
        <b/>
        <sz val="12"/>
        <rFont val="Times New Roman"/>
        <family val="1"/>
      </rPr>
      <t>Административное мероприятие 2.001</t>
    </r>
    <r>
      <rPr>
        <sz val="12"/>
        <rFont val="Times New Roman"/>
        <family val="1"/>
      </rPr>
      <t xml:space="preserve"> «Совершенствование механизмов формирования мотивации непрерывности профессионального роста педагогов» </t>
    </r>
  </si>
  <si>
    <t>тыс.руб.</t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</si>
  <si>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"Информированность населения о развитии образования Фировского района"</t>
    </r>
  </si>
  <si>
    <r>
      <rPr>
        <b/>
        <i/>
        <sz val="12"/>
        <rFont val="Times New Roman"/>
        <family val="1"/>
      </rPr>
      <t>Показатель 1</t>
    </r>
    <r>
      <rPr>
        <i/>
        <sz val="12"/>
        <rFont val="Times New Roman"/>
        <family val="1"/>
      </rPr>
      <t xml:space="preserve"> «Наличие плана мероприятий по привлечению молодых специалистов в отрасль «Образование»»</t>
    </r>
  </si>
  <si>
    <r>
      <rPr>
        <b/>
        <i/>
        <sz val="12"/>
        <rFont val="Times New Roman"/>
        <family val="1"/>
      </rPr>
      <t xml:space="preserve">Показатель мероприятия 1 </t>
    </r>
    <r>
      <rPr>
        <i/>
        <sz val="12"/>
        <rFont val="Times New Roman"/>
        <family val="1"/>
      </rPr>
      <t>"Количество проведенных встреч"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</si>
  <si>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«Численность учащихся 1 - 4 классов бюджетных общеобразовательных учреждений, охваченных горячим питанием»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</si>
  <si>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"Доля детей первой и второй групп здоровья в общей численности обучающихся в муниципальных общеобразовательных учреждениях"</t>
    </r>
  </si>
  <si>
    <t xml:space="preserve">чел. </t>
  </si>
  <si>
    <r>
      <rPr>
        <b/>
        <i/>
        <sz val="12"/>
        <rFont val="Times New Roman"/>
        <family val="1"/>
      </rPr>
      <t xml:space="preserve">Показатель  2 </t>
    </r>
    <r>
      <rPr>
        <i/>
        <sz val="12"/>
        <rFont val="Times New Roman"/>
        <family val="1"/>
      </rPr>
      <t xml:space="preserve">"Доля выпускников муниципальных общеобразовательных учреждений,  не получивших аттестат о среднем общем образовании, в общей численности выпускников муниципальных общеобразовательных учреждений" </t>
    </r>
  </si>
  <si>
    <r>
      <t xml:space="preserve">Задача    2 </t>
    </r>
    <r>
      <rPr>
        <i/>
        <sz val="12"/>
        <rFont val="Times New Roman"/>
        <family val="1"/>
      </rPr>
      <t>«Создание прозрачной, открытой системы информирования граждан о деятельности  муниципальной системы образования»</t>
    </r>
  </si>
  <si>
    <r>
      <rPr>
        <b/>
        <sz val="12"/>
        <rFont val="Times New Roman"/>
        <family val="1"/>
      </rPr>
      <t xml:space="preserve">Административное мероприятие  2.001 </t>
    </r>
    <r>
      <rPr>
        <i/>
        <sz val="12"/>
        <rFont val="Times New Roman"/>
        <family val="1"/>
      </rPr>
      <t>«Привлечение общественных организаций, бизнеса, учреждений и предприятий различных форм собственности к вопросам управления и развития отраслью «Образование»</t>
    </r>
  </si>
  <si>
    <t>тыс. рублей.</t>
  </si>
  <si>
    <t xml:space="preserve">тыс. рублей </t>
  </si>
  <si>
    <t>руб.</t>
  </si>
  <si>
    <t xml:space="preserve">руб. </t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</si>
  <si>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"Доля школьников, обучающихся по ФГОС, в общей численности школьников"</t>
    </r>
  </si>
  <si>
    <r>
      <t>Показатель 3</t>
    </r>
    <r>
      <rPr>
        <sz val="12"/>
        <rFont val="Times New Roman"/>
        <family val="1"/>
      </rPr>
      <t xml:space="preserve"> «Доля выпускников муниципальных общеобразовательных учреждений, получивших аттестат о среднем образовании»</t>
    </r>
  </si>
  <si>
    <r>
      <t xml:space="preserve">Показатель  4 </t>
    </r>
    <r>
      <rPr>
        <sz val="12"/>
        <rFont val="Times New Roman"/>
        <family val="1"/>
      </rPr>
      <t xml:space="preserve">«Доля расходов консолидированного бюджета Фировского района на  образование»  </t>
    </r>
  </si>
  <si>
    <r>
      <rPr>
        <b/>
        <sz val="12"/>
        <rFont val="Times New Roman"/>
        <family val="1"/>
      </rPr>
      <t>Мероприятие 2.002</t>
    </r>
    <r>
      <rPr>
        <sz val="12"/>
        <rFont val="Times New Roman"/>
        <family val="1"/>
      </rPr>
      <t xml:space="preserve"> «Расходы местного бюджета Фировского района на переподготовку и повышение квалификации персонала казенных учреждений"</t>
    </r>
  </si>
  <si>
    <r>
      <t xml:space="preserve">Задача   1 </t>
    </r>
    <r>
      <rPr>
        <i/>
        <sz val="12"/>
        <rFont val="Times New Roman"/>
        <family val="1"/>
      </rPr>
      <t>«Снижение уровня безнадзорности и правонарушений несовершеннолетних"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</si>
  <si>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"Количество правонарушений, преступлений, общественно-опасных деяний, совершенных несовершеннолетними"</t>
    </r>
  </si>
  <si>
    <r>
      <t xml:space="preserve">Административное мероприятиятие 1.001 </t>
    </r>
    <r>
      <rPr>
        <sz val="11"/>
        <rFont val="Times New Roman"/>
        <family val="1"/>
      </rPr>
      <t>"Выявление и реабилитация несовершеннолетних, входящих в группу социального риска, родителей (законных представителей)</t>
    </r>
  </si>
  <si>
    <r>
      <t xml:space="preserve">Административное мероприятиятие 1.002 </t>
    </r>
    <r>
      <rPr>
        <sz val="11"/>
        <rFont val="Times New Roman"/>
        <family val="1"/>
      </rPr>
      <t>"Проведение рейдов по местам массового скопления молодежи в вечернее время"</t>
    </r>
  </si>
  <si>
    <r>
      <t xml:space="preserve">Административное мероприятиятие 1.003 </t>
    </r>
    <r>
      <rPr>
        <sz val="11"/>
        <rFont val="Times New Roman"/>
        <family val="1"/>
      </rPr>
      <t>"Диагностика занятости, трудоустройства, организация летнего отдыха несовершеннолетних"</t>
    </r>
  </si>
  <si>
    <r>
      <t xml:space="preserve">Задача   2 </t>
    </r>
    <r>
      <rPr>
        <i/>
        <sz val="12"/>
        <rFont val="Times New Roman"/>
        <family val="1"/>
      </rPr>
      <t>«Организация контроля за предоставлением несовершеннолетним гарантированных прав в области образования, охраны здоровья, социального обеспечения»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</si>
  <si>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"Количество мер, направленных на снижение правонарушений"</t>
    </r>
  </si>
  <si>
    <r>
      <t xml:space="preserve">Административное мероприятиятие 2.001 </t>
    </r>
    <r>
      <rPr>
        <sz val="11"/>
        <rFont val="Times New Roman"/>
        <family val="1"/>
      </rPr>
      <t>"Обследование и проверка условий содержания, воспитания, обучения и применения труда несовершеннолетних в семье"</t>
    </r>
  </si>
  <si>
    <r>
      <t xml:space="preserve">Административное мероприятиятие 2.002 </t>
    </r>
    <r>
      <rPr>
        <sz val="11"/>
        <rFont val="Times New Roman"/>
        <family val="1"/>
      </rPr>
      <t>"Привлечение родителей (законных представителей) к ответственности за неисполнение ими родительских обязанностей по воспитанию, обучению, содержанию несовершеннолетних"</t>
    </r>
  </si>
  <si>
    <r>
      <t xml:space="preserve">Административное мероприятиятие 2.003 </t>
    </r>
    <r>
      <rPr>
        <sz val="11"/>
        <rFont val="Times New Roman"/>
        <family val="1"/>
      </rPr>
      <t>"Выявление фактов жестокого обращения с несовершеннолетними"</t>
    </r>
  </si>
  <si>
    <r>
      <t xml:space="preserve">Показатель   2 </t>
    </r>
    <r>
      <rPr>
        <i/>
        <sz val="12"/>
        <rFont val="Times New Roman"/>
        <family val="1"/>
      </rPr>
      <t>"Численность работников дошкольных образовательных организаций"</t>
    </r>
  </si>
  <si>
    <r>
      <t xml:space="preserve">Показатель   3 </t>
    </r>
    <r>
      <rPr>
        <i/>
        <sz val="12"/>
        <rFont val="Times New Roman"/>
        <family val="1"/>
      </rPr>
      <t>"Число воспитанников в расчете на одного педагогического работника"</t>
    </r>
  </si>
  <si>
    <r>
      <t xml:space="preserve">Показатель  4 </t>
    </r>
    <r>
      <rPr>
        <i/>
        <sz val="12"/>
        <rFont val="Times New Roman"/>
        <family val="1"/>
      </rPr>
      <t>"Доля расходов местного бюджета Фировского района на дошкольное образование в общем объеме расходов  бюджета Фировского района на отрасль «Образование»"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</si>
  <si>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"Процент охвата детей программами общего среднего образования  в общеобразовательных учреждениях"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</si>
  <si>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"Процент охвата детей организованными формами отдыха и оздоровления"</t>
    </r>
  </si>
  <si>
    <r>
      <rPr>
        <b/>
        <i/>
        <sz val="12"/>
        <rFont val="Times New Roman"/>
        <family val="1"/>
      </rPr>
      <t>Показатель  1</t>
    </r>
    <r>
      <rPr>
        <i/>
        <sz val="12"/>
        <rFont val="Times New Roman"/>
        <family val="1"/>
      </rPr>
      <t xml:space="preserve"> «Количество педагогических работников, получивших  высшую и первую квалификационные категории в текущем году»</t>
    </r>
  </si>
  <si>
    <r>
      <rPr>
        <b/>
        <i/>
        <sz val="12"/>
        <rFont val="Times New Roman"/>
        <family val="1"/>
      </rPr>
      <t>Показатель 1</t>
    </r>
    <r>
      <rPr>
        <i/>
        <sz val="12"/>
        <rFont val="Times New Roman"/>
        <family val="1"/>
      </rPr>
      <t xml:space="preserve"> «Количество  педагогических работников казенных дошкольных образовательных учреждений, прошедших переподготовку и повышение квалификации» </t>
    </r>
  </si>
  <si>
    <r>
      <rPr>
        <b/>
        <i/>
        <sz val="12"/>
        <rFont val="Times New Roman"/>
        <family val="1"/>
      </rPr>
      <t>Показатель 1</t>
    </r>
    <r>
      <rPr>
        <i/>
        <sz val="12"/>
        <rFont val="Times New Roman"/>
        <family val="1"/>
      </rPr>
      <t xml:space="preserve"> «Количество  педагогических работников бюджетных дошкольных образовательных учреждений, прошедших переподготовку и повышение квалификации» </t>
    </r>
  </si>
  <si>
    <r>
      <t xml:space="preserve">Показатель 1 </t>
    </r>
    <r>
      <rPr>
        <i/>
        <sz val="12"/>
        <rFont val="Times New Roman"/>
        <family val="1"/>
      </rPr>
      <t xml:space="preserve">"Количество учащихся в казенных общеобразовательных учреждениях"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</si>
  <si>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"Количество сельских школьников, которым обеспечен ежедневный подвоз в  общеобразовательные учреждения специальным (школьным) автотранспортом в общей численности школьников, нуждающихся в подвозе"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</si>
  <si>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«Количество общеобразовательных учреждений, осуществляющих дистанционное обучение обучающихся»</t>
    </r>
  </si>
  <si>
    <r>
      <rPr>
        <b/>
        <sz val="12"/>
        <rFont val="Times New Roman"/>
        <family val="1"/>
      </rPr>
      <t xml:space="preserve">Показатель  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«Количество маршрутов по которым осуществляетися подвоз учащихся в общеобразовательные учреждения»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</si>
  <si>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«Средняя стоимость  горячего питания  обучающихся начальных классов бюджетных учреждений  в расчета на 1 обучающегося начальных классов"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</si>
  <si>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«Средняя стоимость  горячего питания обучающихся начальных классов казенных учреждений в расчета на 1 обучающегося начальных классов"</t>
    </r>
  </si>
  <si>
    <r>
      <rPr>
        <b/>
        <i/>
        <sz val="12"/>
        <rFont val="Times New Roman"/>
        <family val="1"/>
      </rPr>
      <t>Показатель 1</t>
    </r>
    <r>
      <rPr>
        <i/>
        <sz val="12"/>
        <rFont val="Times New Roman"/>
        <family val="1"/>
      </rPr>
      <t xml:space="preserve"> «Количество  руководителей и учителей общеобразовательных учреждений, прошедших повышение квалификации в рамках курсовой подготовки»</t>
    </r>
  </si>
  <si>
    <r>
      <rPr>
        <b/>
        <i/>
        <sz val="12"/>
        <rFont val="Times New Roman"/>
        <family val="1"/>
      </rPr>
      <t>Показатель 1</t>
    </r>
    <r>
      <rPr>
        <i/>
        <sz val="12"/>
        <rFont val="Times New Roman"/>
        <family val="1"/>
      </rPr>
      <t xml:space="preserve"> «Количество учителей, получивших  высшую и первую квалификационные категории в текущем году»</t>
    </r>
  </si>
  <si>
    <r>
      <rPr>
        <b/>
        <i/>
        <sz val="12"/>
        <rFont val="Times New Roman"/>
        <family val="1"/>
      </rPr>
      <t>Показатель 1</t>
    </r>
    <r>
      <rPr>
        <i/>
        <sz val="12"/>
        <rFont val="Times New Roman"/>
        <family val="1"/>
      </rPr>
      <t xml:space="preserve"> «Количество  педагогических работников казенных общеобразовательных учреждений, прошедших переподготовку и повышение квалификации» </t>
    </r>
  </si>
  <si>
    <r>
      <rPr>
        <b/>
        <i/>
        <sz val="12"/>
        <rFont val="Times New Roman"/>
        <family val="1"/>
      </rPr>
      <t>Показатель 1</t>
    </r>
    <r>
      <rPr>
        <i/>
        <sz val="12"/>
        <rFont val="Times New Roman"/>
        <family val="1"/>
      </rPr>
      <t xml:space="preserve"> «Количество  педагогических работников бюджетных общеобразовательных учреждений, прошедших переподготовку и повышение квалификации» </t>
    </r>
  </si>
  <si>
    <r>
      <rPr>
        <b/>
        <i/>
        <sz val="12"/>
        <rFont val="Times New Roman"/>
        <family val="1"/>
      </rPr>
      <t>Показатель 2</t>
    </r>
    <r>
      <rPr>
        <i/>
        <sz val="12"/>
        <rFont val="Times New Roman"/>
        <family val="1"/>
      </rPr>
      <t xml:space="preserve"> «Количество педагогических работников в возрасте до 35 лет»</t>
    </r>
  </si>
  <si>
    <r>
      <rPr>
        <b/>
        <i/>
        <sz val="12"/>
        <rFont val="Times New Roman"/>
        <family val="1"/>
      </rPr>
      <t>Показатель 3</t>
    </r>
    <r>
      <rPr>
        <i/>
        <sz val="12"/>
        <rFont val="Times New Roman"/>
        <family val="1"/>
      </rPr>
      <t xml:space="preserve"> «Количество учителей муниципальных общеобразовательных учреждений, имеющих стаж педагогической работы до 5 лет"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</si>
  <si>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«Количество участников олимпиад, конкурсов, соревнований в общей численности обучающихся"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</si>
  <si>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«Количество общеобразовательных учреждений, в которых органы государственно-общественного управления принимают участие в разработке и утверждении основных образовательных программ, программ развития, планов финансово-хозяйственной деятельности общеобразовательных учреждений»</t>
    </r>
  </si>
  <si>
    <r>
      <t xml:space="preserve">Показатель 1 </t>
    </r>
    <r>
      <rPr>
        <sz val="11"/>
        <rFont val="Times New Roman"/>
        <family val="1"/>
      </rPr>
      <t>"</t>
    </r>
    <r>
      <rPr>
        <i/>
        <sz val="11"/>
        <rFont val="Times New Roman"/>
        <family val="1"/>
      </rPr>
      <t>Количество несовершеннолетних, в отношении которых выявлены факты жестокого обращения</t>
    </r>
    <r>
      <rPr>
        <sz val="11"/>
        <rFont val="Times New Roman"/>
        <family val="1"/>
      </rPr>
      <t xml:space="preserve">" </t>
    </r>
  </si>
  <si>
    <r>
      <t xml:space="preserve">Показатель 1 </t>
    </r>
    <r>
      <rPr>
        <sz val="11"/>
        <rFont val="Times New Roman"/>
        <family val="1"/>
      </rPr>
      <t>"</t>
    </r>
    <r>
      <rPr>
        <i/>
        <sz val="11"/>
        <rFont val="Times New Roman"/>
        <family val="1"/>
      </rPr>
      <t>Количество родителей (законных представителей), привлеченных к ответственности</t>
    </r>
    <r>
      <rPr>
        <sz val="11"/>
        <rFont val="Times New Roman"/>
        <family val="1"/>
      </rPr>
      <t>"</t>
    </r>
  </si>
  <si>
    <r>
      <t xml:space="preserve">Показатель 1 </t>
    </r>
    <r>
      <rPr>
        <sz val="11"/>
        <rFont val="Times New Roman"/>
        <family val="1"/>
      </rPr>
      <t>"</t>
    </r>
    <r>
      <rPr>
        <i/>
        <sz val="11"/>
        <rFont val="Times New Roman"/>
        <family val="1"/>
      </rPr>
      <t>Количество выявленных несовершеннолетних, входящих в группу социального риска</t>
    </r>
    <r>
      <rPr>
        <sz val="11"/>
        <rFont val="Times New Roman"/>
        <family val="1"/>
      </rPr>
      <t xml:space="preserve">" </t>
    </r>
  </si>
  <si>
    <r>
      <t>Показатель 1</t>
    </r>
    <r>
      <rPr>
        <sz val="12"/>
        <rFont val="Times New Roman"/>
        <family val="1"/>
      </rPr>
      <t xml:space="preserve"> «Удовлетворенность населения Фировского района  качеством общеобразовательных услуг и их доступностью» </t>
    </r>
  </si>
  <si>
    <r>
      <t>Показатель  2</t>
    </r>
    <r>
      <rPr>
        <sz val="12"/>
        <rFont val="Times New Roman"/>
        <family val="1"/>
      </rPr>
      <t xml:space="preserve"> «Процент охвата детей в возрасте 0-7 лет программами дошкольного образования»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</si>
  <si>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«Количество  педагогических работников дошкольных образовательных учреждений, прошедших переподготовку и повышение квалификации в рамках курсовой подготовки»</t>
    </r>
  </si>
  <si>
    <r>
      <rPr>
        <b/>
        <sz val="12"/>
        <rFont val="Times New Roman"/>
        <family val="1"/>
      </rPr>
      <t xml:space="preserve">Показатель 1 </t>
    </r>
    <r>
      <rPr>
        <i/>
        <sz val="12"/>
        <rFont val="Times New Roman"/>
        <family val="1"/>
      </rPr>
      <t>"Количество родителей, фактически получивших компенсацию части родительской платы за присмотр и уход"</t>
    </r>
  </si>
  <si>
    <r>
      <rPr>
        <b/>
        <sz val="12"/>
        <rFont val="Times New Roman"/>
        <family val="1"/>
      </rPr>
      <t>Показатель 4</t>
    </r>
    <r>
      <rPr>
        <sz val="12"/>
        <rFont val="Times New Roman"/>
        <family val="1"/>
      </rPr>
      <t xml:space="preserve"> "Среднемесячная номинальная начисленная заработная плата педагогических работников  муниципальных общеобразовательных учреждений"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</si>
  <si>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«Количество учащихся общеобразовательных учреждений, охваченных организованным досугом в каникулярное время»</t>
    </r>
  </si>
  <si>
    <r>
      <rPr>
        <b/>
        <sz val="12"/>
        <rFont val="Times New Roman"/>
        <family val="1"/>
      </rPr>
      <t xml:space="preserve">Мероприятие  1.001 </t>
    </r>
    <r>
      <rPr>
        <i/>
        <sz val="12"/>
        <rFont val="Times New Roman"/>
        <family val="1"/>
      </rPr>
      <t>«Расходы местного бюджета Фировского района, на предоставление субсидии бюджетным общеобразовательным учреждениям на финансовое обеспечение муниципального задания на оказание муниципальных услуг (выполнение работ)"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</si>
  <si>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1 </t>
    </r>
    <r>
      <rPr>
        <i/>
        <sz val="12"/>
        <rFont val="Times New Roman"/>
        <family val="1"/>
      </rPr>
      <t xml:space="preserve"> «Количество учащихся в бюджетных общеобразовательных учреждениях"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</si>
  <si>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"Расходы местного бюджета Фировского района по текущей деятельности казенных общеобразовательных учреждений"</t>
    </r>
  </si>
  <si>
    <r>
      <t xml:space="preserve">Показатель 1 </t>
    </r>
    <r>
      <rPr>
        <i/>
        <sz val="12"/>
        <rFont val="Times New Roman"/>
        <family val="1"/>
      </rPr>
      <t>Средняя заработная плата педагогов и иных педагогических работников в бщеобразовательных учреждениях"</t>
    </r>
  </si>
  <si>
    <r>
      <t xml:space="preserve">Административное мероприятие   1.002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«Методическое сопровождение развития дошкольного образования»</t>
    </r>
  </si>
  <si>
    <r>
      <t xml:space="preserve">Мероприятие  1.003 </t>
    </r>
    <r>
      <rPr>
        <i/>
        <sz val="12"/>
        <rFont val="Times New Roman"/>
        <family val="1"/>
      </rPr>
      <t>«Предоставление компенсации части родительской платы  за присмотр и уход за  ребёнком в организациях, реализующих основную общеобразовательную программу дошкольного образования»</t>
    </r>
  </si>
  <si>
    <r>
      <t xml:space="preserve">Мероприятие   1.004 </t>
    </r>
    <r>
      <rPr>
        <sz val="12"/>
        <rFont val="Times New Roman"/>
        <family val="1"/>
      </rPr>
      <t>"Расходы, направляемые на предоставление общедоступного и бесплатного дошкольного образования в муниципальных казенных дошкольных образовательных учреждениях</t>
    </r>
  </si>
  <si>
    <r>
      <t xml:space="preserve">Мероприятие   1.005 </t>
    </r>
    <r>
      <rPr>
        <sz val="12"/>
        <rFont val="Times New Roman"/>
        <family val="1"/>
      </rPr>
      <t>"Расходы, направляемые на предоставление общедоступного и бесплатного дошкольного образования в муниципальных бюджетных дошкольных образовательных учреждениях</t>
    </r>
  </si>
  <si>
    <r>
      <t xml:space="preserve">Мероприятие 1.003 </t>
    </r>
    <r>
      <rPr>
        <sz val="12"/>
        <rFont val="Times New Roman"/>
        <family val="1"/>
      </rPr>
      <t>"Расходы  регионального  бюджета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учреждениях"</t>
    </r>
  </si>
  <si>
    <r>
      <t xml:space="preserve">Задача    2 </t>
    </r>
    <r>
      <rPr>
        <i/>
        <sz val="12"/>
        <rFont val="Times New Roman"/>
        <family val="1"/>
      </rPr>
      <t>«Обеспечение доступности качественных образовательных услуг обучающимся в общеобразовательных учреждениях вне зависимости от места проживания и состояния здоровья»</t>
    </r>
  </si>
  <si>
    <r>
      <rPr>
        <b/>
        <sz val="12"/>
        <rFont val="Times New Roman"/>
        <family val="1"/>
      </rPr>
      <t>Административное мероприятие  2.001</t>
    </r>
    <r>
      <rPr>
        <sz val="12"/>
        <rFont val="Times New Roman"/>
        <family val="1"/>
      </rPr>
      <t xml:space="preserve">  «Организационно-методическое сопровождение процессов обеспечения доступности общего образования»</t>
    </r>
  </si>
  <si>
    <r>
      <t xml:space="preserve">Мероприятие 2.002  </t>
    </r>
    <r>
      <rPr>
        <sz val="12"/>
        <rFont val="Times New Roman"/>
        <family val="1"/>
      </rPr>
      <t>«Расходы местного бюджета Фировского района на предоставление субсидии бюджетным общеобразовательным учреждениям на организацию  транспортного обслуживания населения в части обеспечения подвоза учащихся, проживающих в сельской местности, к месту обучения и обратно»</t>
    </r>
  </si>
  <si>
    <r>
      <t xml:space="preserve">Мероприятие 2.003  </t>
    </r>
    <r>
      <rPr>
        <sz val="12"/>
        <rFont val="Times New Roman"/>
        <family val="1"/>
      </rPr>
      <t>«Расходы местного бюджета Фировского района на предоставление субсидии бюджетным общеобразовательным учреждениям в целях осуществления подвоза на иные мероприятия, не относящиеся к учебному процессу»</t>
    </r>
  </si>
  <si>
    <r>
      <t xml:space="preserve">Мероприятие 2.004  </t>
    </r>
    <r>
      <rPr>
        <sz val="12"/>
        <rFont val="Times New Roman"/>
        <family val="1"/>
      </rPr>
      <t>«Расходы регионального бюджета  на предоставление субсидии бюджетным общеобразовательным учреждениям на организацию  транспортного обслуживания населения в части обеспечения подвоза учащихся, проживающих в сельской местности, к месту обучения и обратно»</t>
    </r>
  </si>
  <si>
    <r>
      <t xml:space="preserve">Задача     3 </t>
    </r>
    <r>
      <rPr>
        <i/>
        <sz val="12"/>
        <rFont val="Times New Roman"/>
        <family val="1"/>
      </rPr>
      <t>«Обеспечение комплексной работы по сохранению и укреплению здоровья школьников»</t>
    </r>
  </si>
  <si>
    <r>
      <rPr>
        <b/>
        <sz val="12"/>
        <rFont val="Times New Roman"/>
        <family val="1"/>
      </rPr>
      <t>Мероприятие  3.001</t>
    </r>
    <r>
      <rPr>
        <sz val="12"/>
        <rFont val="Times New Roman"/>
        <family val="1"/>
      </rPr>
      <t xml:space="preserve">  «Расходы местного бюджета Фировского района на обеспечение горячего питания в казенных общеобразовательных учреждений»</t>
    </r>
  </si>
  <si>
    <r>
      <rPr>
        <b/>
        <sz val="12"/>
        <rFont val="Times New Roman"/>
        <family val="1"/>
      </rPr>
      <t>Мероприятие  3.003</t>
    </r>
    <r>
      <rPr>
        <sz val="12"/>
        <rFont val="Times New Roman"/>
        <family val="1"/>
      </rPr>
      <t xml:space="preserve">  «Расходы местного бюджета Фировского района на  предоставление субсидии бюджетным общеобразовательным учреждениям на обеспечение горячего питания" </t>
    </r>
  </si>
  <si>
    <r>
      <rPr>
        <b/>
        <sz val="12"/>
        <rFont val="Times New Roman"/>
        <family val="1"/>
      </rPr>
      <t>Мероприятие  3.004</t>
    </r>
    <r>
      <rPr>
        <sz val="12"/>
        <rFont val="Times New Roman"/>
        <family val="1"/>
      </rPr>
      <t xml:space="preserve">  «Расходы регионального бюджета  на предоставление субсидии бюджетным общеобразовательным учреждениям на обеспечение горячего питания" </t>
    </r>
  </si>
  <si>
    <r>
      <rPr>
        <b/>
        <sz val="12"/>
        <rFont val="Times New Roman"/>
        <family val="1"/>
      </rPr>
      <t>Мероприятие  3.006</t>
    </r>
    <r>
      <rPr>
        <sz val="12"/>
        <rFont val="Times New Roman"/>
        <family val="1"/>
      </rPr>
      <t xml:space="preserve">  «Получение субсидии из регионального бюджета на организацию отдыха детей в каникулярное время»</t>
    </r>
  </si>
  <si>
    <r>
      <rPr>
        <b/>
        <sz val="12"/>
        <rFont val="Times New Roman"/>
        <family val="1"/>
      </rPr>
      <t>Задача 4</t>
    </r>
    <r>
      <rPr>
        <sz val="12"/>
        <rFont val="Times New Roman"/>
        <family val="1"/>
      </rPr>
      <t xml:space="preserve">  "Создание современной системы оценки индивидуальных образовательных достижений обучающихся"</t>
    </r>
  </si>
  <si>
    <r>
      <rPr>
        <b/>
        <sz val="12"/>
        <rFont val="Times New Roman"/>
        <family val="1"/>
      </rPr>
      <t xml:space="preserve">Административное мероприятие 4.001 </t>
    </r>
    <r>
      <rPr>
        <sz val="12"/>
        <rFont val="Times New Roman"/>
        <family val="1"/>
      </rPr>
      <t xml:space="preserve">"Обеспечение организации проведения независимой внешней оценки качества образования" </t>
    </r>
  </si>
  <si>
    <r>
      <rPr>
        <b/>
        <sz val="12"/>
        <rFont val="Times New Roman"/>
        <family val="1"/>
      </rPr>
      <t xml:space="preserve">Административное мероприятие 4.002 </t>
    </r>
    <r>
      <rPr>
        <sz val="12"/>
        <rFont val="Times New Roman"/>
        <family val="1"/>
      </rPr>
      <t>"Проведение встреч, круглых столов, семинаров на тему "Повышение качества образования"</t>
    </r>
  </si>
  <si>
    <r>
      <rPr>
        <b/>
        <sz val="12"/>
        <rFont val="Times New Roman"/>
        <family val="1"/>
      </rPr>
      <t xml:space="preserve">Задача  5 </t>
    </r>
    <r>
      <rPr>
        <sz val="12"/>
        <rFont val="Times New Roman"/>
        <family val="1"/>
      </rPr>
      <t>«Совершенствование системы непрерывного образования педагогических работников общего образования»</t>
    </r>
  </si>
  <si>
    <r>
      <rPr>
        <b/>
        <sz val="12"/>
        <rFont val="Times New Roman"/>
        <family val="1"/>
      </rPr>
      <t>Административное мероприятие 5.001</t>
    </r>
    <r>
      <rPr>
        <sz val="12"/>
        <rFont val="Times New Roman"/>
        <family val="1"/>
      </rPr>
      <t xml:space="preserve"> «Совершенствование механизмов формирования мотивации непрерывности профессионального роста педагогов» </t>
    </r>
  </si>
  <si>
    <r>
      <rPr>
        <b/>
        <sz val="12"/>
        <rFont val="Times New Roman"/>
        <family val="1"/>
      </rPr>
      <t>Мероприятие 5.002</t>
    </r>
    <r>
      <rPr>
        <sz val="12"/>
        <rFont val="Times New Roman"/>
        <family val="1"/>
      </rPr>
      <t xml:space="preserve"> «Расходы местного бюджета Фировского района на переподготовку и повышение квалификации персонала казенных учреждений"</t>
    </r>
  </si>
  <si>
    <r>
      <rPr>
        <b/>
        <sz val="12"/>
        <rFont val="Times New Roman"/>
        <family val="1"/>
      </rPr>
      <t>Мероприятие 5.003</t>
    </r>
    <r>
      <rPr>
        <sz val="12"/>
        <rFont val="Times New Roman"/>
        <family val="1"/>
      </rPr>
      <t xml:space="preserve"> "Расходы местного бюджета Фировского района на предоставление субсидий бюджетным учреждениям на переподготовку и повышение квалификации персонала" </t>
    </r>
  </si>
  <si>
    <r>
      <rPr>
        <b/>
        <sz val="12"/>
        <rFont val="Times New Roman"/>
        <family val="1"/>
      </rPr>
      <t>Административное мероприятие 5.004</t>
    </r>
    <r>
      <rPr>
        <sz val="12"/>
        <rFont val="Times New Roman"/>
        <family val="1"/>
      </rPr>
      <t xml:space="preserve"> «Реализация плана мероприятий по привлечению молодых специалистов для работы в отрасли «Образование»» Фировского района</t>
    </r>
  </si>
  <si>
    <r>
      <t xml:space="preserve">Показатель 1 </t>
    </r>
    <r>
      <rPr>
        <sz val="11"/>
        <rFont val="Times New Roman"/>
        <family val="1"/>
      </rPr>
      <t>"</t>
    </r>
    <r>
      <rPr>
        <i/>
        <sz val="11"/>
        <rFont val="Times New Roman"/>
        <family val="1"/>
      </rPr>
      <t>Количество несовершеннолетних из состоящих на учете и охваченных занятостью, трудоустройством, организованными формами летнего отдыха</t>
    </r>
    <r>
      <rPr>
        <sz val="11"/>
        <rFont val="Times New Roman"/>
        <family val="1"/>
      </rPr>
      <t>"</t>
    </r>
  </si>
  <si>
    <r>
      <rPr>
        <b/>
        <sz val="12"/>
        <rFont val="Times New Roman"/>
        <family val="1"/>
      </rPr>
      <t>Мероприятие 2.003</t>
    </r>
    <r>
      <rPr>
        <sz val="12"/>
        <rFont val="Times New Roman"/>
        <family val="1"/>
      </rPr>
      <t xml:space="preserve"> "Расходы местного бюджета Фировского района на предоставление субсидий бюджетным учреждениям на переподготовку и повышение квалификации персонала бюджетных учреждений"</t>
    </r>
  </si>
  <si>
    <r>
      <rPr>
        <b/>
        <sz val="12"/>
        <rFont val="Times New Roman"/>
        <family val="1"/>
      </rPr>
      <t>Мероприятие  3.002</t>
    </r>
    <r>
      <rPr>
        <sz val="12"/>
        <rFont val="Times New Roman"/>
        <family val="1"/>
      </rPr>
      <t xml:space="preserve">  «Расходы регионального  бюджета Тверской области на обеспечение горячего питания в казенных общеобразовательных учреждениях»</t>
    </r>
  </si>
  <si>
    <r>
      <rPr>
        <b/>
        <sz val="12"/>
        <rFont val="Times New Roman"/>
        <family val="1"/>
      </rPr>
      <t>Мероприятие  3.005</t>
    </r>
    <r>
      <rPr>
        <sz val="12"/>
        <rFont val="Times New Roman"/>
        <family val="1"/>
      </rPr>
      <t xml:space="preserve">  «Расходы местного бюджета на организацию отдыха детей в каникулярное время»</t>
    </r>
  </si>
  <si>
    <r>
      <t xml:space="preserve">1.001 Расходы </t>
    </r>
    <r>
      <rPr>
        <i/>
        <sz val="12"/>
        <rFont val="Times New Roman"/>
        <family val="1"/>
      </rPr>
      <t>по аппарату отдела образования Администрации Фировского района на выполнение полномочий муниципального образования Фировский район</t>
    </r>
  </si>
  <si>
    <r>
      <t xml:space="preserve">1.002 Расходы </t>
    </r>
    <r>
      <rPr>
        <i/>
        <sz val="12"/>
        <rFont val="Times New Roman"/>
        <family val="1"/>
      </rPr>
      <t>по методическому кабинету отдела образования Администрации Фировского района на выполнение полномочий муниципального образования Фировский район</t>
    </r>
  </si>
  <si>
    <r>
      <rPr>
        <b/>
        <sz val="12"/>
        <rFont val="Times New Roman"/>
        <family val="1"/>
      </rPr>
      <t>Административное мероприятие   1.007</t>
    </r>
    <r>
      <rPr>
        <sz val="12"/>
        <rFont val="Times New Roman"/>
        <family val="1"/>
      </rPr>
      <t xml:space="preserve"> «Обеспечение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учреждений»</t>
    </r>
  </si>
  <si>
    <r>
      <rPr>
        <b/>
        <sz val="12"/>
        <rFont val="Times New Roman"/>
        <family val="1"/>
      </rPr>
      <t>Показатель 3</t>
    </r>
    <r>
      <rPr>
        <sz val="12"/>
        <rFont val="Times New Roman"/>
        <family val="1"/>
      </rPr>
      <t xml:space="preserve"> "Расходы  на общее образование в расчете на 1 обучающегося в муниципальных общеобразовательных учреждениях"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</si>
  <si>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«Численность учащихся 1 - 4 классов учреждений, охваченных горячим питанием»</t>
    </r>
  </si>
  <si>
    <r>
      <t xml:space="preserve">Мероприятие 1.004 </t>
    </r>
    <r>
      <rPr>
        <sz val="12"/>
        <rFont val="Times New Roman"/>
        <family val="1"/>
      </rPr>
      <t>"Расходы местного бюджета Фировского района на закупку товаров, выполнение работ, оказание услуг для нужд общеобразовательных учреждений на ремонты и приобретения"</t>
    </r>
  </si>
  <si>
    <r>
      <t xml:space="preserve">Показатель  1  </t>
    </r>
    <r>
      <rPr>
        <i/>
        <sz val="12"/>
        <rFont val="Times New Roman"/>
        <family val="1"/>
      </rPr>
      <t>«Доля детей в возрасте 3-7 лет, стоящих на учете для определения в муниципальные дошкольные образовательные учреждения, в общей численности детей в возрасте 3-7 лет"</t>
    </r>
  </si>
  <si>
    <r>
      <t xml:space="preserve">Показатель 2 </t>
    </r>
    <r>
      <rPr>
        <i/>
        <sz val="12"/>
        <rFont val="Times New Roman"/>
        <family val="1"/>
      </rPr>
      <t>«Процент охвата дошкольным образованием детей в возрасте 3-7 лет»</t>
    </r>
  </si>
  <si>
    <r>
      <t xml:space="preserve">Показатель 1 </t>
    </r>
    <r>
      <rPr>
        <sz val="12"/>
        <rFont val="Times New Roman"/>
        <family val="1"/>
      </rPr>
      <t>"</t>
    </r>
    <r>
      <rPr>
        <i/>
        <sz val="12"/>
        <rFont val="Times New Roman"/>
        <family val="1"/>
      </rPr>
      <t>Количество воспитанников в бюджетных дошкольных образовательных учреждениях</t>
    </r>
    <r>
      <rPr>
        <sz val="12"/>
        <rFont val="Times New Roman"/>
        <family val="1"/>
      </rPr>
      <t>"</t>
    </r>
    <r>
      <rPr>
        <i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</si>
  <si>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Мероприятие 1.006 </t>
    </r>
    <r>
      <rPr>
        <sz val="12"/>
        <rFont val="Times New Roman"/>
        <family val="1"/>
      </rPr>
      <t>"Расходы регионального бюджета  Тверской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учреждениях"</t>
    </r>
  </si>
  <si>
    <r>
      <t xml:space="preserve">Показатель 1 </t>
    </r>
    <r>
      <rPr>
        <i/>
        <sz val="12"/>
        <rFont val="Times New Roman"/>
        <family val="1"/>
      </rPr>
      <t>"Средняя заработная плата педагогов и иных педагогических работников в дошкольных образовательных учреждениях"</t>
    </r>
  </si>
  <si>
    <r>
      <t xml:space="preserve">Показатель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"Количество муниципальных образовательных учреждений, реализующих основную общеобразовательную программу дошкольного образования, в которых проведены мероприятия по комплексной безопасности"</t>
    </r>
  </si>
  <si>
    <r>
      <t xml:space="preserve">Мероприятие 1.008 </t>
    </r>
    <r>
      <rPr>
        <sz val="12"/>
        <rFont val="Times New Roman"/>
        <family val="1"/>
      </rPr>
      <t>"Расходы местного бюджета Фировского района на проведение ремонтов зданий и помещений, находящихся в муниципальной собственности, и приобретение оборудования"</t>
    </r>
  </si>
  <si>
    <r>
      <t xml:space="preserve">Показатель 1 </t>
    </r>
    <r>
      <rPr>
        <i/>
        <sz val="12"/>
        <rFont val="Times New Roman"/>
        <family val="1"/>
      </rPr>
      <t>"Количество  дошкольных образовательных учреждений, в которых проведен текущий ремонт"</t>
    </r>
  </si>
  <si>
    <r>
      <t>Показатель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«Количество общеобразовательных учреждений, в которых проведен текущий ремонт зданий и помещений"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</si>
  <si>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«Количество участников  олимпиад»</t>
    </r>
  </si>
  <si>
    <r>
      <rPr>
        <b/>
        <sz val="12"/>
        <rFont val="Times New Roman"/>
        <family val="1"/>
      </rPr>
      <t>Показатель 2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«Количество проведенных отделом образования Администрации Фировского района мероприятий с обучающимися»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</si>
  <si>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«Количество публикаций в информационных источниках об образовании»</t>
    </r>
  </si>
  <si>
    <r>
      <t xml:space="preserve">Показатель  5 </t>
    </r>
    <r>
      <rPr>
        <i/>
        <sz val="12"/>
        <rFont val="Times New Roman"/>
        <family val="1"/>
      </rPr>
      <t>"Среднемесячная номинальная начисленная заработная плата работников муниципальных дошкольных образовательных учреждений"</t>
    </r>
  </si>
  <si>
    <t>Приложение 1                                                                                                                                                к   муниципальной программе муниципального образования Фировский район Тверской области «Развитие образования Фировского района на 2017-2019 годы»</t>
  </si>
  <si>
    <t>«Развитие образования Фирвоского района на 2017-2019 год»</t>
  </si>
  <si>
    <r>
      <rPr>
        <b/>
        <i/>
        <sz val="12"/>
        <rFont val="Times New Roman"/>
        <family val="1"/>
      </rPr>
      <t>Показатель   1</t>
    </r>
    <r>
      <rPr>
        <i/>
        <sz val="12"/>
        <rFont val="Times New Roman"/>
        <family val="1"/>
      </rPr>
      <t xml:space="preserve"> «Средний размер средств местного бюджета Фировского  района, в расчете на 1 воспитанника в муниципальных казенных образовательных учреждениях на получение дошкольного образования в год»</t>
    </r>
  </si>
  <si>
    <r>
      <rPr>
        <b/>
        <sz val="12"/>
        <rFont val="Times New Roman"/>
        <family val="1"/>
      </rPr>
      <t xml:space="preserve">Показатель  1 </t>
    </r>
    <r>
      <rPr>
        <sz val="12"/>
        <rFont val="Times New Roman"/>
        <family val="1"/>
      </rPr>
      <t xml:space="preserve"> «Количество проведенных мероприятий" </t>
    </r>
  </si>
  <si>
    <r>
      <rPr>
        <b/>
        <sz val="12"/>
        <rFont val="Times New Roman"/>
        <family val="1"/>
      </rPr>
      <t xml:space="preserve">Показатель  1 </t>
    </r>
    <r>
      <rPr>
        <sz val="12"/>
        <rFont val="Times New Roman"/>
        <family val="1"/>
      </rPr>
      <t xml:space="preserve"> «Количество маршрутов, по которым осуществляется подвоз учащихся в общеобразовательные учреждения»</t>
    </r>
  </si>
  <si>
    <t xml:space="preserve">ед. </t>
  </si>
  <si>
    <r>
      <rPr>
        <b/>
        <sz val="12"/>
        <rFont val="Times New Roman"/>
        <family val="1"/>
      </rPr>
      <t>Показатель  2</t>
    </r>
    <r>
      <rPr>
        <sz val="12"/>
        <rFont val="Times New Roman"/>
        <family val="1"/>
      </rPr>
      <t xml:space="preserve"> "Наличие подтверждающих документов о прохождении технического осмотра автобуса для подвоза учащихся, проживающих в сельской местности, к месту обучения и обратно"</t>
    </r>
  </si>
  <si>
    <r>
      <t xml:space="preserve">Административное мероприятие    1.001 </t>
    </r>
    <r>
      <rPr>
        <i/>
        <sz val="12"/>
        <rFont val="Times New Roman"/>
        <family val="1"/>
      </rPr>
      <t>«Проведение  опросов по изучению удовлетворенности населения Фировского района качеством предоставляемых образовательных услуг дошкольного образования"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</si>
  <si>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«Расходы регионального бюджета на одного обучающегося, охваченного организованным летним отдыхом»</t>
    </r>
  </si>
  <si>
    <r>
      <rPr>
        <b/>
        <i/>
        <sz val="12"/>
        <rFont val="Times New Roman"/>
        <family val="1"/>
      </rPr>
      <t xml:space="preserve">Показатель  1 </t>
    </r>
    <r>
      <rPr>
        <i/>
        <sz val="12"/>
        <rFont val="Times New Roman"/>
        <family val="1"/>
      </rPr>
      <t>"Доля выпускников муниципальных общеобразовательных учреждений,  сдавших единый государственный экзамен по обязательным предметам (русский язык, математика), в общей численности выпускников муниципальных общеобразовательных учреждений, сдававших единый государственный экзамен по данным предметам"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</si>
  <si>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"Доля выпускников муниципальных общеобразовательных учреждений, сдавших единый государственный экзамен по обязательным предметам (русский язык, математика) с результатом не ниже 70 баллов"</t>
    </r>
  </si>
  <si>
    <r>
      <t>Подпрограмма  4</t>
    </r>
    <r>
      <rPr>
        <sz val="12"/>
        <rFont val="Times New Roman"/>
        <family val="1"/>
      </rPr>
      <t xml:space="preserve"> "Профилактика правонарушений и преступности несовершеннолетних"</t>
    </r>
    <r>
      <rPr>
        <i/>
        <sz val="12"/>
        <rFont val="Times New Roman"/>
        <family val="1"/>
      </rPr>
      <t xml:space="preserve"> </t>
    </r>
  </si>
  <si>
    <r>
      <t>Показатель 1 "</t>
    </r>
    <r>
      <rPr>
        <i/>
        <sz val="11"/>
        <rFont val="Times New Roman"/>
        <family val="1"/>
      </rPr>
      <t>Количество рейдов по местам массового скопления молодежи в вечернее время</t>
    </r>
    <r>
      <rPr>
        <sz val="11"/>
        <rFont val="Times New Roman"/>
        <family val="1"/>
      </rPr>
      <t>"</t>
    </r>
  </si>
  <si>
    <r>
      <rPr>
        <b/>
        <sz val="11"/>
        <rFont val="Times New Roman"/>
        <family val="1"/>
      </rPr>
      <t>Показатель 1 "</t>
    </r>
    <r>
      <rPr>
        <i/>
        <sz val="11"/>
        <rFont val="Times New Roman"/>
        <family val="1"/>
      </rPr>
      <t>Количество проведенных обследований и проверок условий содержания, воспитания, обучения и применения труда несовершеннолетних в семье</t>
    </r>
    <r>
      <rPr>
        <sz val="11"/>
        <rFont val="Times New Roman"/>
        <family val="1"/>
      </rPr>
      <t>"</t>
    </r>
  </si>
  <si>
    <r>
      <rPr>
        <b/>
        <sz val="12"/>
        <rFont val="Times New Roman"/>
        <family val="1"/>
      </rPr>
      <t>1.003 Расходы</t>
    </r>
    <r>
      <rPr>
        <i/>
        <sz val="12"/>
        <rFont val="Times New Roman"/>
        <family val="1"/>
      </rPr>
      <t xml:space="preserve"> по центральному аппарату органов местного самоуправления (КДН) на финансовое обеспечение реализации переданных государственных полномочий по созданию, исполнению деятельности комиссий по делам несовершеннолетних и защите их прав</t>
    </r>
  </si>
  <si>
    <r>
      <rPr>
        <b/>
        <sz val="12"/>
        <rFont val="Times New Roman"/>
        <family val="1"/>
      </rPr>
      <t xml:space="preserve">Мероприятие  1.004 </t>
    </r>
    <r>
      <rPr>
        <i/>
        <sz val="12"/>
        <rFont val="Times New Roman"/>
        <family val="1"/>
      </rPr>
      <t>«Организация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 за счет средств областного бюджета»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</si>
  <si>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"Количество обучающихся, посетивших Тверской императорский путевой Дворец"</t>
    </r>
  </si>
  <si>
    <r>
      <t xml:space="preserve">Мероприятие 1.005 </t>
    </r>
    <r>
      <rPr>
        <sz val="12"/>
        <rFont val="Times New Roman"/>
        <family val="1"/>
      </rPr>
      <t>"Обеспечение укрепления материально-технической базы муниципальных общеобразовательных организаций за счет средств областного бюджета"</t>
    </r>
  </si>
  <si>
    <r>
      <t xml:space="preserve">Мероприятие 1.006 </t>
    </r>
    <r>
      <rPr>
        <sz val="12"/>
        <rFont val="Times New Roman"/>
        <family val="1"/>
      </rPr>
      <t>"Содействие в  укреплении материально-технической базы муниципальных общеобразовательных организаций за счет средств местного бюджета"</t>
    </r>
  </si>
  <si>
    <r>
      <rPr>
        <b/>
        <sz val="12"/>
        <rFont val="Times New Roman"/>
        <family val="1"/>
      </rPr>
      <t xml:space="preserve">Мероприятие  1.005 </t>
    </r>
    <r>
      <rPr>
        <i/>
        <sz val="12"/>
        <rFont val="Times New Roman"/>
        <family val="1"/>
      </rPr>
      <t>«Организация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 за счет средств местного бюджета»</t>
    </r>
  </si>
  <si>
    <r>
      <t xml:space="preserve">Показатель 1 </t>
    </r>
    <r>
      <rPr>
        <sz val="12"/>
        <rFont val="Times New Roman"/>
        <family val="1"/>
      </rPr>
      <t>"Количество муниципальных общеобразовательных организаций, в которых выполнен капитальный ремонт"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</si>
</sst>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 readingOrder="1"/>
    </xf>
    <xf numFmtId="0" fontId="5" fillId="33" borderId="0" xfId="0" applyFont="1" applyFill="1" applyAlignment="1">
      <alignment horizontal="justify" vertical="top" wrapText="1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169" fontId="6" fillId="36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9" fontId="3" fillId="36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8" fillId="36" borderId="10" xfId="0" applyFont="1" applyFill="1" applyBorder="1" applyAlignment="1">
      <alignment vertical="top" wrapText="1"/>
    </xf>
    <xf numFmtId="0" fontId="11" fillId="37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top" wrapText="1"/>
    </xf>
    <xf numFmtId="0" fontId="11" fillId="35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6" fillId="36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5" fillId="39" borderId="10" xfId="0" applyFont="1" applyFill="1" applyBorder="1" applyAlignment="1">
      <alignment vertical="top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8" fontId="6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0" borderId="0" xfId="0" applyFont="1" applyAlignment="1">
      <alignment/>
    </xf>
    <xf numFmtId="169" fontId="9" fillId="33" borderId="0" xfId="0" applyNumberFormat="1" applyFont="1" applyFill="1" applyBorder="1" applyAlignment="1">
      <alignment/>
    </xf>
    <xf numFmtId="0" fontId="3" fillId="38" borderId="10" xfId="60" applyNumberFormat="1" applyFont="1" applyFill="1" applyBorder="1" applyAlignment="1">
      <alignment horizontal="center" vertical="top" wrapText="1"/>
    </xf>
    <xf numFmtId="0" fontId="3" fillId="38" borderId="11" xfId="60" applyNumberFormat="1" applyFont="1" applyFill="1" applyBorder="1" applyAlignment="1">
      <alignment horizontal="center" vertical="top" wrapText="1"/>
    </xf>
    <xf numFmtId="0" fontId="3" fillId="0" borderId="10" xfId="60" applyNumberFormat="1" applyFont="1" applyFill="1" applyBorder="1" applyAlignment="1">
      <alignment horizontal="center" vertical="top" wrapText="1"/>
    </xf>
    <xf numFmtId="169" fontId="3" fillId="36" borderId="10" xfId="60" applyNumberFormat="1" applyFont="1" applyFill="1" applyBorder="1" applyAlignment="1">
      <alignment horizontal="center" vertical="center" wrapText="1"/>
    </xf>
    <xf numFmtId="0" fontId="3" fillId="37" borderId="10" xfId="6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/>
    </xf>
    <xf numFmtId="0" fontId="3" fillId="35" borderId="10" xfId="60" applyNumberFormat="1" applyFont="1" applyFill="1" applyBorder="1" applyAlignment="1">
      <alignment horizontal="center" vertical="top" wrapText="1"/>
    </xf>
    <xf numFmtId="0" fontId="3" fillId="35" borderId="14" xfId="6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3" fillId="35" borderId="12" xfId="60" applyNumberFormat="1" applyFont="1" applyFill="1" applyBorder="1" applyAlignment="1">
      <alignment horizontal="center" vertical="top" wrapText="1"/>
    </xf>
    <xf numFmtId="0" fontId="3" fillId="34" borderId="10" xfId="61" applyNumberFormat="1" applyFont="1" applyFill="1" applyBorder="1" applyAlignment="1">
      <alignment horizontal="center" vertical="center" wrapText="1"/>
    </xf>
    <xf numFmtId="0" fontId="3" fillId="34" borderId="10" xfId="60" applyNumberFormat="1" applyFont="1" applyFill="1" applyBorder="1" applyAlignment="1">
      <alignment horizontal="center" vertical="top" wrapText="1"/>
    </xf>
    <xf numFmtId="0" fontId="9" fillId="34" borderId="0" xfId="0" applyFont="1" applyFill="1" applyAlignment="1">
      <alignment/>
    </xf>
    <xf numFmtId="0" fontId="8" fillId="0" borderId="10" xfId="60" applyNumberFormat="1" applyFont="1" applyFill="1" applyBorder="1" applyAlignment="1">
      <alignment horizontal="justify" vertical="center" wrapText="1"/>
    </xf>
    <xf numFmtId="0" fontId="3" fillId="0" borderId="10" xfId="61" applyNumberFormat="1" applyFont="1" applyFill="1" applyBorder="1" applyAlignment="1">
      <alignment horizontal="center" vertical="center" wrapText="1"/>
    </xf>
    <xf numFmtId="0" fontId="3" fillId="33" borderId="10" xfId="6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3" fillId="34" borderId="10" xfId="60" applyNumberFormat="1" applyFont="1" applyFill="1" applyBorder="1" applyAlignment="1">
      <alignment vertical="top" wrapText="1"/>
    </xf>
    <xf numFmtId="0" fontId="9" fillId="33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5" fillId="33" borderId="10" xfId="60" applyNumberFormat="1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8" fillId="34" borderId="10" xfId="60" applyNumberFormat="1" applyFont="1" applyFill="1" applyBorder="1" applyAlignment="1">
      <alignment horizontal="justify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top" wrapText="1"/>
    </xf>
    <xf numFmtId="0" fontId="9" fillId="37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3" borderId="15" xfId="0" applyFont="1" applyFill="1" applyBorder="1" applyAlignment="1">
      <alignment/>
    </xf>
    <xf numFmtId="170" fontId="3" fillId="34" borderId="10" xfId="61" applyNumberFormat="1" applyFont="1" applyFill="1" applyBorder="1" applyAlignment="1">
      <alignment horizontal="center" vertical="center" wrapText="1"/>
    </xf>
    <xf numFmtId="0" fontId="3" fillId="34" borderId="11" xfId="61" applyNumberFormat="1" applyFont="1" applyFill="1" applyBorder="1" applyAlignment="1">
      <alignment horizontal="center" vertical="center" wrapText="1"/>
    </xf>
    <xf numFmtId="0" fontId="3" fillId="39" borderId="10" xfId="60" applyNumberFormat="1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top" wrapText="1"/>
    </xf>
    <xf numFmtId="0" fontId="3" fillId="0" borderId="12" xfId="6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7"/>
  <sheetViews>
    <sheetView tabSelected="1" view="pageBreakPreview" zoomScale="80" zoomScaleNormal="80" zoomScaleSheetLayoutView="80" zoomScalePageLayoutView="0" workbookViewId="0" topLeftCell="A70">
      <selection activeCell="R136" sqref="R136"/>
    </sheetView>
  </sheetViews>
  <sheetFormatPr defaultColWidth="9.140625" defaultRowHeight="15"/>
  <cols>
    <col min="1" max="1" width="3.28125" style="109" customWidth="1"/>
    <col min="2" max="2" width="3.140625" style="109" customWidth="1"/>
    <col min="3" max="3" width="4.421875" style="109" customWidth="1"/>
    <col min="4" max="4" width="3.421875" style="109" customWidth="1"/>
    <col min="5" max="5" width="4.57421875" style="109" customWidth="1"/>
    <col min="6" max="8" width="4.00390625" style="109" customWidth="1"/>
    <col min="9" max="9" width="3.7109375" style="109" customWidth="1"/>
    <col min="10" max="10" width="4.57421875" style="109" customWidth="1"/>
    <col min="11" max="11" width="64.57421875" style="109" customWidth="1"/>
    <col min="12" max="12" width="13.7109375" style="109" customWidth="1"/>
    <col min="13" max="13" width="12.421875" style="109" customWidth="1"/>
    <col min="14" max="14" width="12.8515625" style="109" customWidth="1"/>
    <col min="15" max="15" width="14.57421875" style="109" customWidth="1"/>
    <col min="16" max="16" width="14.00390625" style="109" customWidth="1"/>
    <col min="17" max="17" width="12.421875" style="109" customWidth="1"/>
    <col min="18" max="18" width="13.57421875" style="109" customWidth="1"/>
    <col min="19" max="19" width="12.28125" style="109" customWidth="1"/>
    <col min="20" max="20" width="9.8515625" style="108" customWidth="1"/>
    <col min="21" max="21" width="9.140625" style="108" customWidth="1"/>
    <col min="22" max="16384" width="9.140625" style="109" customWidth="1"/>
  </cols>
  <sheetData>
    <row r="1" spans="1:19" ht="18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9"/>
      <c r="N1" s="155" t="s">
        <v>160</v>
      </c>
      <c r="O1" s="155"/>
      <c r="P1" s="155"/>
      <c r="Q1" s="155"/>
      <c r="R1" s="155"/>
      <c r="S1" s="155"/>
    </row>
    <row r="2" spans="1:19" ht="15">
      <c r="A2" s="2"/>
      <c r="B2" s="2"/>
      <c r="C2" s="4"/>
      <c r="D2" s="4"/>
      <c r="E2" s="4"/>
      <c r="F2" s="4"/>
      <c r="G2" s="4"/>
      <c r="H2" s="4"/>
      <c r="I2" s="3"/>
      <c r="J2" s="3"/>
      <c r="K2" s="3"/>
      <c r="L2" s="3"/>
      <c r="M2" s="9"/>
      <c r="N2" s="155"/>
      <c r="O2" s="155"/>
      <c r="P2" s="155"/>
      <c r="Q2" s="155"/>
      <c r="R2" s="155"/>
      <c r="S2" s="155"/>
    </row>
    <row r="3" spans="1:19" ht="35.25" customHeight="1">
      <c r="A3" s="2"/>
      <c r="B3" s="2"/>
      <c r="C3" s="4"/>
      <c r="D3" s="4"/>
      <c r="E3" s="4"/>
      <c r="F3" s="4"/>
      <c r="G3" s="4"/>
      <c r="H3" s="4"/>
      <c r="I3" s="5"/>
      <c r="J3" s="5"/>
      <c r="K3" s="5"/>
      <c r="L3" s="5"/>
      <c r="M3" s="8"/>
      <c r="N3" s="155"/>
      <c r="O3" s="155"/>
      <c r="P3" s="155"/>
      <c r="Q3" s="155"/>
      <c r="R3" s="155"/>
      <c r="S3" s="155"/>
    </row>
    <row r="4" spans="1:19" ht="18.75">
      <c r="A4" s="1"/>
      <c r="B4" s="1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ht="18.75">
      <c r="A5" s="1"/>
      <c r="B5" s="1"/>
      <c r="C5" s="159" t="s">
        <v>14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1:19" ht="15.75">
      <c r="A6" s="4"/>
      <c r="B6" s="4"/>
      <c r="C6" s="161" t="s">
        <v>161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19" ht="15.75">
      <c r="A7" s="4"/>
      <c r="B7" s="4"/>
      <c r="C7" s="162" t="s">
        <v>15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 ht="15.75">
      <c r="A8" s="4"/>
      <c r="B8" s="4"/>
      <c r="C8" s="163" t="s">
        <v>0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</row>
    <row r="9" spans="1:19" ht="15.75">
      <c r="A9" s="4"/>
      <c r="B9" s="4"/>
      <c r="C9" s="164" t="s">
        <v>16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1:19" ht="15">
      <c r="A10" s="4"/>
      <c r="B10" s="4"/>
      <c r="C10" s="4"/>
      <c r="D10" s="4"/>
      <c r="E10" s="4"/>
      <c r="F10" s="4"/>
      <c r="G10" s="4"/>
      <c r="H10" s="4"/>
      <c r="I10" s="7" t="s">
        <v>8</v>
      </c>
      <c r="J10" s="7"/>
      <c r="K10" s="7"/>
      <c r="L10" s="7"/>
      <c r="M10" s="10"/>
      <c r="N10" s="10"/>
      <c r="O10" s="10"/>
      <c r="P10" s="10"/>
      <c r="Q10" s="10"/>
      <c r="R10" s="10"/>
      <c r="S10" s="10"/>
    </row>
    <row r="11" spans="1:19" ht="15.75">
      <c r="A11" s="4"/>
      <c r="B11" s="4"/>
      <c r="C11" s="4"/>
      <c r="D11" s="4"/>
      <c r="E11" s="4"/>
      <c r="F11" s="4"/>
      <c r="G11" s="4"/>
      <c r="H11" s="4"/>
      <c r="I11" s="160" t="s">
        <v>39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</row>
    <row r="12" spans="1:19" ht="15.75">
      <c r="A12" s="3"/>
      <c r="B12" s="3"/>
      <c r="C12" s="3"/>
      <c r="D12" s="3"/>
      <c r="E12" s="3"/>
      <c r="F12" s="3"/>
      <c r="G12" s="3"/>
      <c r="H12" s="3"/>
      <c r="I12" s="160" t="s">
        <v>29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1:19" ht="15.75">
      <c r="A13" s="3"/>
      <c r="B13" s="3"/>
      <c r="C13" s="3"/>
      <c r="D13" s="3"/>
      <c r="E13" s="3"/>
      <c r="F13" s="3"/>
      <c r="G13" s="3"/>
      <c r="H13" s="3"/>
      <c r="I13" s="6"/>
      <c r="J13" s="6"/>
      <c r="K13" s="6"/>
      <c r="L13" s="6"/>
      <c r="M13" s="11"/>
      <c r="N13" s="11"/>
      <c r="O13" s="11"/>
      <c r="P13" s="11"/>
      <c r="Q13" s="11"/>
      <c r="R13" s="11"/>
      <c r="S13" s="11"/>
    </row>
    <row r="14" spans="1:19" ht="15">
      <c r="A14" s="153" t="s">
        <v>11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 t="s">
        <v>12</v>
      </c>
      <c r="L14" s="153" t="s">
        <v>4</v>
      </c>
      <c r="M14" s="156" t="s">
        <v>21</v>
      </c>
      <c r="N14" s="157" t="s">
        <v>22</v>
      </c>
      <c r="O14" s="153" t="s">
        <v>13</v>
      </c>
      <c r="P14" s="153"/>
      <c r="Q14" s="153"/>
      <c r="R14" s="153" t="s">
        <v>9</v>
      </c>
      <c r="S14" s="154"/>
    </row>
    <row r="15" spans="1:19" ht="1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6"/>
      <c r="N15" s="157"/>
      <c r="O15" s="153"/>
      <c r="P15" s="153"/>
      <c r="Q15" s="153"/>
      <c r="R15" s="153"/>
      <c r="S15" s="154"/>
    </row>
    <row r="16" spans="1:19" ht="1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6"/>
      <c r="N16" s="157"/>
      <c r="O16" s="153">
        <v>2017</v>
      </c>
      <c r="P16" s="153">
        <v>2018</v>
      </c>
      <c r="Q16" s="153">
        <v>2019</v>
      </c>
      <c r="R16" s="153" t="s">
        <v>5</v>
      </c>
      <c r="S16" s="154" t="s">
        <v>6</v>
      </c>
    </row>
    <row r="17" spans="1:19" ht="132.75" customHeight="1">
      <c r="A17" s="156" t="s">
        <v>17</v>
      </c>
      <c r="B17" s="156"/>
      <c r="C17" s="68" t="s">
        <v>18</v>
      </c>
      <c r="D17" s="68" t="s">
        <v>20</v>
      </c>
      <c r="E17" s="17" t="s">
        <v>19</v>
      </c>
      <c r="F17" s="156" t="s">
        <v>23</v>
      </c>
      <c r="G17" s="156"/>
      <c r="H17" s="156"/>
      <c r="I17" s="156" t="s">
        <v>27</v>
      </c>
      <c r="J17" s="156"/>
      <c r="K17" s="153"/>
      <c r="L17" s="153"/>
      <c r="M17" s="156"/>
      <c r="N17" s="157"/>
      <c r="O17" s="153"/>
      <c r="P17" s="153"/>
      <c r="Q17" s="153"/>
      <c r="R17" s="153"/>
      <c r="S17" s="154"/>
    </row>
    <row r="18" spans="1:19" ht="1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  <c r="R18" s="12">
        <v>18</v>
      </c>
      <c r="S18" s="69">
        <v>19</v>
      </c>
    </row>
    <row r="19" spans="1:20" ht="17.25" customHeight="1">
      <c r="A19" s="23">
        <v>0</v>
      </c>
      <c r="B19" s="23">
        <v>1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30" t="s">
        <v>10</v>
      </c>
      <c r="L19" s="31" t="s">
        <v>7</v>
      </c>
      <c r="M19" s="31"/>
      <c r="N19" s="38">
        <f>N20+N160</f>
        <v>112246.40000000001</v>
      </c>
      <c r="O19" s="38">
        <f>O20+O160</f>
        <v>115499.3</v>
      </c>
      <c r="P19" s="38">
        <f>P20+P160</f>
        <v>109482.6</v>
      </c>
      <c r="Q19" s="38">
        <f>Q20+Q160</f>
        <v>108968.70000000001</v>
      </c>
      <c r="R19" s="38">
        <f>O19+P19+Q19</f>
        <v>333950.60000000003</v>
      </c>
      <c r="S19" s="70">
        <v>2019</v>
      </c>
      <c r="T19" s="110"/>
    </row>
    <row r="20" spans="1:20" ht="17.25" customHeight="1">
      <c r="A20" s="23">
        <v>0</v>
      </c>
      <c r="B20" s="23">
        <v>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30" t="s">
        <v>28</v>
      </c>
      <c r="L20" s="31" t="s">
        <v>7</v>
      </c>
      <c r="M20" s="31"/>
      <c r="N20" s="38">
        <f>N26+N59+N123</f>
        <v>109002.1</v>
      </c>
      <c r="O20" s="38">
        <f>O26+O59+O123</f>
        <v>112368.5</v>
      </c>
      <c r="P20" s="38">
        <f>P26+P59+P123</f>
        <v>106314.5</v>
      </c>
      <c r="Q20" s="38">
        <f>Q26+Q59+Q123</f>
        <v>105800.6</v>
      </c>
      <c r="R20" s="38">
        <f>O20+P20+Q20</f>
        <v>324483.6</v>
      </c>
      <c r="S20" s="70">
        <v>2019</v>
      </c>
      <c r="T20" s="110"/>
    </row>
    <row r="21" spans="1:19" ht="63.75" customHeight="1">
      <c r="A21" s="26">
        <v>0</v>
      </c>
      <c r="B21" s="26">
        <v>1</v>
      </c>
      <c r="C21" s="26">
        <v>0</v>
      </c>
      <c r="D21" s="27">
        <v>1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7">
        <v>0</v>
      </c>
      <c r="K21" s="47" t="s">
        <v>30</v>
      </c>
      <c r="L21" s="111" t="s">
        <v>26</v>
      </c>
      <c r="M21" s="111" t="s">
        <v>26</v>
      </c>
      <c r="N21" s="111" t="s">
        <v>26</v>
      </c>
      <c r="O21" s="111" t="s">
        <v>26</v>
      </c>
      <c r="P21" s="111" t="s">
        <v>26</v>
      </c>
      <c r="Q21" s="111" t="s">
        <v>26</v>
      </c>
      <c r="R21" s="111" t="s">
        <v>26</v>
      </c>
      <c r="S21" s="112" t="s">
        <v>26</v>
      </c>
    </row>
    <row r="22" spans="1:19" ht="45" customHeight="1">
      <c r="A22" s="14">
        <v>0</v>
      </c>
      <c r="B22" s="14">
        <v>1</v>
      </c>
      <c r="C22" s="14">
        <v>0</v>
      </c>
      <c r="D22" s="13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3">
        <v>1</v>
      </c>
      <c r="K22" s="48" t="s">
        <v>104</v>
      </c>
      <c r="L22" s="32" t="s">
        <v>24</v>
      </c>
      <c r="M22" s="113" t="s">
        <v>26</v>
      </c>
      <c r="N22" s="39">
        <v>90</v>
      </c>
      <c r="O22" s="39">
        <v>90</v>
      </c>
      <c r="P22" s="39">
        <v>90</v>
      </c>
      <c r="Q22" s="39">
        <v>91</v>
      </c>
      <c r="R22" s="39">
        <v>91</v>
      </c>
      <c r="S22" s="71">
        <v>2019</v>
      </c>
    </row>
    <row r="23" spans="1:19" ht="31.5" customHeight="1">
      <c r="A23" s="14">
        <v>0</v>
      </c>
      <c r="B23" s="14">
        <v>1</v>
      </c>
      <c r="C23" s="14">
        <v>0</v>
      </c>
      <c r="D23" s="13"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3">
        <v>2</v>
      </c>
      <c r="K23" s="48" t="s">
        <v>105</v>
      </c>
      <c r="L23" s="32" t="s">
        <v>24</v>
      </c>
      <c r="M23" s="113" t="s">
        <v>26</v>
      </c>
      <c r="N23" s="39">
        <v>66</v>
      </c>
      <c r="O23" s="39">
        <v>67</v>
      </c>
      <c r="P23" s="39">
        <v>67.1</v>
      </c>
      <c r="Q23" s="39">
        <v>67.1</v>
      </c>
      <c r="R23" s="44">
        <v>67.1</v>
      </c>
      <c r="S23" s="71">
        <v>2019</v>
      </c>
    </row>
    <row r="24" spans="1:19" ht="47.25" customHeight="1">
      <c r="A24" s="14">
        <v>0</v>
      </c>
      <c r="B24" s="14">
        <v>1</v>
      </c>
      <c r="C24" s="14">
        <v>0</v>
      </c>
      <c r="D24" s="13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3">
        <v>3</v>
      </c>
      <c r="K24" s="48" t="s">
        <v>66</v>
      </c>
      <c r="L24" s="32" t="s">
        <v>24</v>
      </c>
      <c r="M24" s="113" t="s">
        <v>26</v>
      </c>
      <c r="N24" s="39">
        <v>97</v>
      </c>
      <c r="O24" s="39">
        <v>97</v>
      </c>
      <c r="P24" s="39">
        <v>97</v>
      </c>
      <c r="Q24" s="39">
        <v>98</v>
      </c>
      <c r="R24" s="39">
        <v>98</v>
      </c>
      <c r="S24" s="71">
        <v>2019</v>
      </c>
    </row>
    <row r="25" spans="1:19" ht="29.25" customHeight="1">
      <c r="A25" s="14">
        <v>0</v>
      </c>
      <c r="B25" s="14">
        <v>1</v>
      </c>
      <c r="C25" s="14">
        <v>0</v>
      </c>
      <c r="D25" s="13">
        <v>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3">
        <v>4</v>
      </c>
      <c r="K25" s="48" t="s">
        <v>67</v>
      </c>
      <c r="L25" s="32" t="s">
        <v>24</v>
      </c>
      <c r="M25" s="113" t="s">
        <v>26</v>
      </c>
      <c r="N25" s="44">
        <v>42.7</v>
      </c>
      <c r="O25" s="44">
        <v>42.7</v>
      </c>
      <c r="P25" s="44">
        <v>42.7</v>
      </c>
      <c r="Q25" s="44">
        <v>42.7</v>
      </c>
      <c r="R25" s="44">
        <v>42.7</v>
      </c>
      <c r="S25" s="71">
        <v>2019</v>
      </c>
    </row>
    <row r="26" spans="1:19" ht="31.5" customHeight="1">
      <c r="A26" s="23">
        <v>0</v>
      </c>
      <c r="B26" s="23">
        <v>1</v>
      </c>
      <c r="C26" s="23">
        <v>1</v>
      </c>
      <c r="D26" s="22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49" t="s">
        <v>31</v>
      </c>
      <c r="L26" s="33" t="s">
        <v>7</v>
      </c>
      <c r="M26" s="114"/>
      <c r="N26" s="40">
        <f>N27+N51</f>
        <v>28390.9</v>
      </c>
      <c r="O26" s="40">
        <f>O27+O51</f>
        <v>28040.399999999998</v>
      </c>
      <c r="P26" s="40">
        <f>P27+P51</f>
        <v>27376.1</v>
      </c>
      <c r="Q26" s="40">
        <f>Q27+Q51</f>
        <v>27376.1</v>
      </c>
      <c r="R26" s="40">
        <f>R27+R51</f>
        <v>82792.6</v>
      </c>
      <c r="S26" s="72">
        <v>2019</v>
      </c>
    </row>
    <row r="27" spans="1:20" ht="38.25" customHeight="1">
      <c r="A27" s="25">
        <v>0</v>
      </c>
      <c r="B27" s="25">
        <v>1</v>
      </c>
      <c r="C27" s="25">
        <v>1</v>
      </c>
      <c r="D27" s="24">
        <v>0</v>
      </c>
      <c r="E27" s="24">
        <v>1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50" t="s">
        <v>44</v>
      </c>
      <c r="L27" s="34" t="s">
        <v>7</v>
      </c>
      <c r="M27" s="115"/>
      <c r="N27" s="92">
        <f>N39+N41+N43+N45+N49</f>
        <v>28365.800000000003</v>
      </c>
      <c r="O27" s="92">
        <f>O39+O41+O43+O45+O49</f>
        <v>27988.3</v>
      </c>
      <c r="P27" s="92">
        <f>P39+P41+P43+P45+P49</f>
        <v>27329.1</v>
      </c>
      <c r="Q27" s="92">
        <f>Q39+Q41+Q43+Q45+Q49</f>
        <v>27329.1</v>
      </c>
      <c r="R27" s="92">
        <f>R39+R41+R43+R45+R49</f>
        <v>82646.5</v>
      </c>
      <c r="S27" s="73">
        <v>2019</v>
      </c>
      <c r="T27" s="116"/>
    </row>
    <row r="28" spans="1:19" ht="31.5" customHeight="1">
      <c r="A28" s="21">
        <v>0</v>
      </c>
      <c r="B28" s="21">
        <v>1</v>
      </c>
      <c r="C28" s="21">
        <v>1</v>
      </c>
      <c r="D28" s="20">
        <v>0</v>
      </c>
      <c r="E28" s="20">
        <v>1</v>
      </c>
      <c r="F28" s="20">
        <v>0</v>
      </c>
      <c r="G28" s="20">
        <v>0</v>
      </c>
      <c r="H28" s="20">
        <v>0</v>
      </c>
      <c r="I28" s="21">
        <v>0</v>
      </c>
      <c r="J28" s="20">
        <v>1</v>
      </c>
      <c r="K28" s="51" t="s">
        <v>46</v>
      </c>
      <c r="L28" s="35" t="s">
        <v>3</v>
      </c>
      <c r="M28" s="117"/>
      <c r="N28" s="42">
        <v>339</v>
      </c>
      <c r="O28" s="42">
        <v>339</v>
      </c>
      <c r="P28" s="42">
        <v>339</v>
      </c>
      <c r="Q28" s="42">
        <v>339</v>
      </c>
      <c r="R28" s="42">
        <v>340</v>
      </c>
      <c r="S28" s="74">
        <v>2019</v>
      </c>
    </row>
    <row r="29" spans="1:21" s="119" customFormat="1" ht="45" customHeight="1" hidden="1">
      <c r="A29" s="143"/>
      <c r="B29" s="101"/>
      <c r="C29" s="101"/>
      <c r="D29" s="102"/>
      <c r="E29" s="102"/>
      <c r="F29" s="102"/>
      <c r="G29" s="102"/>
      <c r="H29" s="102"/>
      <c r="I29" s="101"/>
      <c r="J29" s="102"/>
      <c r="K29" s="103"/>
      <c r="L29" s="104"/>
      <c r="M29" s="118"/>
      <c r="N29" s="105"/>
      <c r="O29" s="105"/>
      <c r="P29" s="105"/>
      <c r="Q29" s="105"/>
      <c r="R29" s="105"/>
      <c r="S29" s="105"/>
      <c r="T29" s="108"/>
      <c r="U29" s="108"/>
    </row>
    <row r="30" spans="1:19" ht="33" customHeight="1">
      <c r="A30" s="95">
        <v>0</v>
      </c>
      <c r="B30" s="95">
        <v>1</v>
      </c>
      <c r="C30" s="95">
        <v>1</v>
      </c>
      <c r="D30" s="96">
        <v>0</v>
      </c>
      <c r="E30" s="96">
        <v>1</v>
      </c>
      <c r="F30" s="96">
        <v>0</v>
      </c>
      <c r="G30" s="96">
        <v>0</v>
      </c>
      <c r="H30" s="96">
        <v>0</v>
      </c>
      <c r="I30" s="95">
        <v>0</v>
      </c>
      <c r="J30" s="96">
        <v>2</v>
      </c>
      <c r="K30" s="97" t="s">
        <v>79</v>
      </c>
      <c r="L30" s="98" t="s">
        <v>3</v>
      </c>
      <c r="M30" s="120"/>
      <c r="N30" s="99">
        <v>134</v>
      </c>
      <c r="O30" s="99">
        <v>134</v>
      </c>
      <c r="P30" s="99">
        <v>134</v>
      </c>
      <c r="Q30" s="99">
        <v>134</v>
      </c>
      <c r="R30" s="99">
        <v>134</v>
      </c>
      <c r="S30" s="100">
        <v>2019</v>
      </c>
    </row>
    <row r="31" spans="1:19" ht="33" customHeight="1">
      <c r="A31" s="21">
        <v>0</v>
      </c>
      <c r="B31" s="21">
        <v>1</v>
      </c>
      <c r="C31" s="21">
        <v>1</v>
      </c>
      <c r="D31" s="20">
        <v>0</v>
      </c>
      <c r="E31" s="20">
        <v>1</v>
      </c>
      <c r="F31" s="20">
        <v>0</v>
      </c>
      <c r="G31" s="20">
        <v>0</v>
      </c>
      <c r="H31" s="20">
        <v>0</v>
      </c>
      <c r="I31" s="21">
        <v>0</v>
      </c>
      <c r="J31" s="20">
        <v>3</v>
      </c>
      <c r="K31" s="51" t="s">
        <v>80</v>
      </c>
      <c r="L31" s="35" t="s">
        <v>3</v>
      </c>
      <c r="M31" s="117"/>
      <c r="N31" s="42">
        <v>9</v>
      </c>
      <c r="O31" s="42">
        <v>9</v>
      </c>
      <c r="P31" s="42">
        <v>9</v>
      </c>
      <c r="Q31" s="42">
        <v>9</v>
      </c>
      <c r="R31" s="42">
        <v>9</v>
      </c>
      <c r="S31" s="74">
        <v>2019</v>
      </c>
    </row>
    <row r="32" spans="1:19" ht="49.5" customHeight="1">
      <c r="A32" s="21">
        <v>0</v>
      </c>
      <c r="B32" s="21">
        <v>1</v>
      </c>
      <c r="C32" s="21">
        <v>1</v>
      </c>
      <c r="D32" s="20">
        <v>0</v>
      </c>
      <c r="E32" s="20">
        <v>1</v>
      </c>
      <c r="F32" s="20">
        <v>0</v>
      </c>
      <c r="G32" s="20">
        <v>0</v>
      </c>
      <c r="H32" s="20">
        <v>0</v>
      </c>
      <c r="I32" s="21">
        <v>0</v>
      </c>
      <c r="J32" s="20">
        <v>4</v>
      </c>
      <c r="K32" s="51" t="s">
        <v>81</v>
      </c>
      <c r="L32" s="35" t="s">
        <v>24</v>
      </c>
      <c r="M32" s="117"/>
      <c r="N32" s="42">
        <v>30.3</v>
      </c>
      <c r="O32" s="42">
        <v>30.1</v>
      </c>
      <c r="P32" s="42">
        <v>30.1</v>
      </c>
      <c r="Q32" s="42">
        <v>30.1</v>
      </c>
      <c r="R32" s="42">
        <v>30.1</v>
      </c>
      <c r="S32" s="42">
        <v>2019</v>
      </c>
    </row>
    <row r="33" spans="1:19" ht="49.5" customHeight="1">
      <c r="A33" s="21">
        <v>0</v>
      </c>
      <c r="B33" s="21">
        <v>1</v>
      </c>
      <c r="C33" s="21">
        <v>1</v>
      </c>
      <c r="D33" s="20">
        <v>0</v>
      </c>
      <c r="E33" s="20">
        <v>1</v>
      </c>
      <c r="F33" s="20">
        <v>0</v>
      </c>
      <c r="G33" s="20">
        <v>0</v>
      </c>
      <c r="H33" s="20">
        <v>0</v>
      </c>
      <c r="I33" s="21">
        <v>0</v>
      </c>
      <c r="J33" s="20">
        <v>5</v>
      </c>
      <c r="K33" s="51" t="s">
        <v>159</v>
      </c>
      <c r="L33" s="35" t="s">
        <v>63</v>
      </c>
      <c r="M33" s="117"/>
      <c r="N33" s="42">
        <v>10897</v>
      </c>
      <c r="O33" s="42">
        <v>10897</v>
      </c>
      <c r="P33" s="42">
        <v>10897</v>
      </c>
      <c r="Q33" s="42">
        <v>10897</v>
      </c>
      <c r="R33" s="42">
        <v>10897</v>
      </c>
      <c r="S33" s="42">
        <v>2019</v>
      </c>
    </row>
    <row r="34" spans="1:21" s="123" customFormat="1" ht="69.75" customHeight="1">
      <c r="A34" s="16">
        <v>0</v>
      </c>
      <c r="B34" s="16">
        <v>1</v>
      </c>
      <c r="C34" s="16">
        <v>1</v>
      </c>
      <c r="D34" s="15">
        <v>0</v>
      </c>
      <c r="E34" s="15">
        <v>1</v>
      </c>
      <c r="F34" s="15">
        <v>0</v>
      </c>
      <c r="G34" s="15">
        <v>0</v>
      </c>
      <c r="H34" s="15">
        <v>1</v>
      </c>
      <c r="I34" s="16">
        <v>0</v>
      </c>
      <c r="J34" s="15">
        <v>0</v>
      </c>
      <c r="K34" s="59" t="s">
        <v>167</v>
      </c>
      <c r="L34" s="121" t="s">
        <v>25</v>
      </c>
      <c r="M34" s="122"/>
      <c r="N34" s="43">
        <v>1</v>
      </c>
      <c r="O34" s="43">
        <v>1</v>
      </c>
      <c r="P34" s="43">
        <v>1</v>
      </c>
      <c r="Q34" s="43">
        <v>1</v>
      </c>
      <c r="R34" s="43">
        <v>1</v>
      </c>
      <c r="S34" s="75">
        <v>2019</v>
      </c>
      <c r="T34" s="108"/>
      <c r="U34" s="108"/>
    </row>
    <row r="35" spans="1:19" ht="52.5" customHeight="1">
      <c r="A35" s="19">
        <v>0</v>
      </c>
      <c r="B35" s="19">
        <v>1</v>
      </c>
      <c r="C35" s="13">
        <v>1</v>
      </c>
      <c r="D35" s="13">
        <v>0</v>
      </c>
      <c r="E35" s="13">
        <v>1</v>
      </c>
      <c r="F35" s="13">
        <v>0</v>
      </c>
      <c r="G35" s="13">
        <v>0</v>
      </c>
      <c r="H35" s="13">
        <v>1</v>
      </c>
      <c r="I35" s="14">
        <v>0</v>
      </c>
      <c r="J35" s="13">
        <v>1</v>
      </c>
      <c r="K35" s="63" t="s">
        <v>49</v>
      </c>
      <c r="L35" s="36" t="s">
        <v>24</v>
      </c>
      <c r="M35" s="113"/>
      <c r="N35" s="44">
        <v>97</v>
      </c>
      <c r="O35" s="44">
        <v>98</v>
      </c>
      <c r="P35" s="44">
        <v>98</v>
      </c>
      <c r="Q35" s="44">
        <v>98</v>
      </c>
      <c r="R35" s="44">
        <v>98</v>
      </c>
      <c r="S35" s="76">
        <v>2019</v>
      </c>
    </row>
    <row r="36" spans="1:19" ht="33.75" customHeight="1">
      <c r="A36" s="16">
        <v>0</v>
      </c>
      <c r="B36" s="16">
        <v>1</v>
      </c>
      <c r="C36" s="16">
        <v>1</v>
      </c>
      <c r="D36" s="15">
        <v>0</v>
      </c>
      <c r="E36" s="15">
        <v>1</v>
      </c>
      <c r="F36" s="15">
        <v>0</v>
      </c>
      <c r="G36" s="15">
        <v>0</v>
      </c>
      <c r="H36" s="15">
        <v>2</v>
      </c>
      <c r="I36" s="16">
        <v>0</v>
      </c>
      <c r="J36" s="15">
        <v>0</v>
      </c>
      <c r="K36" s="52" t="s">
        <v>114</v>
      </c>
      <c r="L36" s="121" t="s">
        <v>25</v>
      </c>
      <c r="M36" s="122"/>
      <c r="N36" s="43">
        <v>1</v>
      </c>
      <c r="O36" s="43">
        <v>1</v>
      </c>
      <c r="P36" s="43">
        <v>1</v>
      </c>
      <c r="Q36" s="43">
        <v>1</v>
      </c>
      <c r="R36" s="43">
        <v>1</v>
      </c>
      <c r="S36" s="75">
        <v>2019</v>
      </c>
    </row>
    <row r="37" spans="1:19" ht="66" customHeight="1">
      <c r="A37" s="19">
        <v>0</v>
      </c>
      <c r="B37" s="19">
        <v>1</v>
      </c>
      <c r="C37" s="13">
        <v>1</v>
      </c>
      <c r="D37" s="13">
        <v>0</v>
      </c>
      <c r="E37" s="13">
        <v>1</v>
      </c>
      <c r="F37" s="13">
        <v>0</v>
      </c>
      <c r="G37" s="13">
        <v>0</v>
      </c>
      <c r="H37" s="13">
        <v>2</v>
      </c>
      <c r="I37" s="14">
        <v>0</v>
      </c>
      <c r="J37" s="13">
        <v>1</v>
      </c>
      <c r="K37" s="124" t="s">
        <v>147</v>
      </c>
      <c r="L37" s="125" t="s">
        <v>24</v>
      </c>
      <c r="M37" s="113"/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76">
        <v>2019</v>
      </c>
    </row>
    <row r="38" spans="1:19" ht="39" customHeight="1">
      <c r="A38" s="14">
        <v>0</v>
      </c>
      <c r="B38" s="14">
        <v>1</v>
      </c>
      <c r="C38" s="13">
        <v>1</v>
      </c>
      <c r="D38" s="13">
        <v>0</v>
      </c>
      <c r="E38" s="13">
        <v>1</v>
      </c>
      <c r="F38" s="13">
        <v>0</v>
      </c>
      <c r="G38" s="13">
        <v>0</v>
      </c>
      <c r="H38" s="13">
        <v>2</v>
      </c>
      <c r="I38" s="14">
        <v>0</v>
      </c>
      <c r="J38" s="13">
        <v>2</v>
      </c>
      <c r="K38" s="124" t="s">
        <v>148</v>
      </c>
      <c r="L38" s="125" t="s">
        <v>24</v>
      </c>
      <c r="M38" s="126"/>
      <c r="N38" s="39">
        <v>87.2</v>
      </c>
      <c r="O38" s="39">
        <v>87.5</v>
      </c>
      <c r="P38" s="39">
        <v>87.6</v>
      </c>
      <c r="Q38" s="39">
        <v>87.7</v>
      </c>
      <c r="R38" s="39">
        <v>87.5</v>
      </c>
      <c r="S38" s="76">
        <v>2019</v>
      </c>
    </row>
    <row r="39" spans="1:19" ht="63.75" customHeight="1">
      <c r="A39" s="15">
        <v>0</v>
      </c>
      <c r="B39" s="15">
        <v>1</v>
      </c>
      <c r="C39" s="15">
        <v>1</v>
      </c>
      <c r="D39" s="15">
        <v>0</v>
      </c>
      <c r="E39" s="15">
        <v>1</v>
      </c>
      <c r="F39" s="15">
        <v>0</v>
      </c>
      <c r="G39" s="15">
        <v>0</v>
      </c>
      <c r="H39" s="15">
        <v>3</v>
      </c>
      <c r="I39" s="16">
        <v>0</v>
      </c>
      <c r="J39" s="15">
        <v>0</v>
      </c>
      <c r="K39" s="52" t="s">
        <v>115</v>
      </c>
      <c r="L39" s="121" t="s">
        <v>38</v>
      </c>
      <c r="M39" s="122"/>
      <c r="N39" s="75">
        <v>1205.8</v>
      </c>
      <c r="O39" s="75">
        <v>1263.7</v>
      </c>
      <c r="P39" s="75">
        <v>1263.7</v>
      </c>
      <c r="Q39" s="75">
        <v>1263.7</v>
      </c>
      <c r="R39" s="75">
        <f>O39+P39+Q39</f>
        <v>3791.1000000000004</v>
      </c>
      <c r="S39" s="75">
        <v>2019</v>
      </c>
    </row>
    <row r="40" spans="1:21" s="127" customFormat="1" ht="33.75" customHeight="1">
      <c r="A40" s="18">
        <v>0</v>
      </c>
      <c r="B40" s="18">
        <v>1</v>
      </c>
      <c r="C40" s="18">
        <v>1</v>
      </c>
      <c r="D40" s="18">
        <v>0</v>
      </c>
      <c r="E40" s="18">
        <v>1</v>
      </c>
      <c r="F40" s="18">
        <v>0</v>
      </c>
      <c r="G40" s="18">
        <v>0</v>
      </c>
      <c r="H40" s="18">
        <v>3</v>
      </c>
      <c r="I40" s="19">
        <v>0</v>
      </c>
      <c r="J40" s="18">
        <v>1</v>
      </c>
      <c r="K40" s="67" t="s">
        <v>107</v>
      </c>
      <c r="L40" s="125" t="s">
        <v>3</v>
      </c>
      <c r="M40" s="113"/>
      <c r="N40" s="76">
        <v>159</v>
      </c>
      <c r="O40" s="76">
        <v>160</v>
      </c>
      <c r="P40" s="76">
        <v>160</v>
      </c>
      <c r="Q40" s="76">
        <v>160</v>
      </c>
      <c r="R40" s="76">
        <v>160</v>
      </c>
      <c r="S40" s="76">
        <v>2019</v>
      </c>
      <c r="T40" s="108"/>
      <c r="U40" s="108"/>
    </row>
    <row r="41" spans="1:21" s="130" customFormat="1" ht="64.5" customHeight="1">
      <c r="A41" s="15">
        <v>0</v>
      </c>
      <c r="B41" s="15">
        <v>1</v>
      </c>
      <c r="C41" s="15">
        <v>1</v>
      </c>
      <c r="D41" s="15">
        <v>0</v>
      </c>
      <c r="E41" s="15">
        <v>1</v>
      </c>
      <c r="F41" s="15">
        <v>0</v>
      </c>
      <c r="G41" s="15">
        <v>0</v>
      </c>
      <c r="H41" s="15">
        <v>4</v>
      </c>
      <c r="I41" s="16">
        <v>0</v>
      </c>
      <c r="J41" s="15">
        <v>0</v>
      </c>
      <c r="K41" s="52" t="s">
        <v>116</v>
      </c>
      <c r="L41" s="122" t="s">
        <v>38</v>
      </c>
      <c r="M41" s="128"/>
      <c r="N41" s="77">
        <v>4194.8</v>
      </c>
      <c r="O41" s="77">
        <v>4413.5</v>
      </c>
      <c r="P41" s="77">
        <v>4202.1</v>
      </c>
      <c r="Q41" s="77">
        <v>4202.1</v>
      </c>
      <c r="R41" s="77">
        <f>O41+P41+Q41</f>
        <v>12817.7</v>
      </c>
      <c r="S41" s="77">
        <v>2019</v>
      </c>
      <c r="T41" s="129"/>
      <c r="U41" s="129"/>
    </row>
    <row r="42" spans="1:19" ht="70.5" customHeight="1">
      <c r="A42" s="18">
        <v>0</v>
      </c>
      <c r="B42" s="18">
        <v>1</v>
      </c>
      <c r="C42" s="18">
        <v>1</v>
      </c>
      <c r="D42" s="18">
        <v>0</v>
      </c>
      <c r="E42" s="18">
        <v>1</v>
      </c>
      <c r="F42" s="18">
        <v>0</v>
      </c>
      <c r="G42" s="18">
        <v>0</v>
      </c>
      <c r="H42" s="18">
        <v>4</v>
      </c>
      <c r="I42" s="19">
        <v>0</v>
      </c>
      <c r="J42" s="18">
        <v>1</v>
      </c>
      <c r="K42" s="131" t="s">
        <v>162</v>
      </c>
      <c r="L42" s="125" t="s">
        <v>63</v>
      </c>
      <c r="M42" s="113"/>
      <c r="N42" s="71">
        <v>5880</v>
      </c>
      <c r="O42" s="71">
        <v>5890</v>
      </c>
      <c r="P42" s="71">
        <v>5890</v>
      </c>
      <c r="Q42" s="71">
        <v>5890</v>
      </c>
      <c r="R42" s="71">
        <v>5890</v>
      </c>
      <c r="S42" s="71">
        <v>2019</v>
      </c>
    </row>
    <row r="43" spans="1:21" s="123" customFormat="1" ht="66" customHeight="1">
      <c r="A43" s="15">
        <v>0</v>
      </c>
      <c r="B43" s="15">
        <v>1</v>
      </c>
      <c r="C43" s="15">
        <v>1</v>
      </c>
      <c r="D43" s="15">
        <v>0</v>
      </c>
      <c r="E43" s="15">
        <v>1</v>
      </c>
      <c r="F43" s="15">
        <v>0</v>
      </c>
      <c r="G43" s="15">
        <v>0</v>
      </c>
      <c r="H43" s="15">
        <v>5</v>
      </c>
      <c r="I43" s="16">
        <v>0</v>
      </c>
      <c r="J43" s="15">
        <v>0</v>
      </c>
      <c r="K43" s="52" t="s">
        <v>117</v>
      </c>
      <c r="L43" s="122" t="s">
        <v>51</v>
      </c>
      <c r="M43" s="122"/>
      <c r="N43" s="75">
        <v>10107.3</v>
      </c>
      <c r="O43" s="75">
        <v>10952.8</v>
      </c>
      <c r="P43" s="75">
        <v>10985.3</v>
      </c>
      <c r="Q43" s="75">
        <v>10985.3</v>
      </c>
      <c r="R43" s="75">
        <f>O43+P43+Q43</f>
        <v>32923.399999999994</v>
      </c>
      <c r="S43" s="75">
        <v>2019</v>
      </c>
      <c r="T43" s="108"/>
      <c r="U43" s="108"/>
    </row>
    <row r="44" spans="1:21" s="127" customFormat="1" ht="36" customHeight="1">
      <c r="A44" s="18">
        <v>0</v>
      </c>
      <c r="B44" s="18">
        <v>1</v>
      </c>
      <c r="C44" s="18">
        <v>1</v>
      </c>
      <c r="D44" s="18">
        <v>0</v>
      </c>
      <c r="E44" s="18">
        <v>1</v>
      </c>
      <c r="F44" s="18">
        <v>0</v>
      </c>
      <c r="G44" s="18">
        <v>0</v>
      </c>
      <c r="H44" s="18">
        <v>5</v>
      </c>
      <c r="I44" s="19">
        <v>0</v>
      </c>
      <c r="J44" s="18">
        <v>1</v>
      </c>
      <c r="K44" s="124" t="s">
        <v>149</v>
      </c>
      <c r="L44" s="113" t="s">
        <v>3</v>
      </c>
      <c r="M44" s="113"/>
      <c r="N44" s="132">
        <v>236</v>
      </c>
      <c r="O44" s="132">
        <v>240</v>
      </c>
      <c r="P44" s="132">
        <v>240</v>
      </c>
      <c r="Q44" s="132">
        <v>240</v>
      </c>
      <c r="R44" s="132">
        <v>240</v>
      </c>
      <c r="S44" s="76">
        <v>2019</v>
      </c>
      <c r="T44" s="108"/>
      <c r="U44" s="108"/>
    </row>
    <row r="45" spans="1:21" s="123" customFormat="1" ht="67.5" customHeight="1">
      <c r="A45" s="15">
        <v>0</v>
      </c>
      <c r="B45" s="15">
        <v>1</v>
      </c>
      <c r="C45" s="15">
        <v>1</v>
      </c>
      <c r="D45" s="15">
        <v>0</v>
      </c>
      <c r="E45" s="15">
        <v>1</v>
      </c>
      <c r="F45" s="15">
        <v>0</v>
      </c>
      <c r="G45" s="15">
        <v>0</v>
      </c>
      <c r="H45" s="15">
        <v>6</v>
      </c>
      <c r="I45" s="16">
        <v>0</v>
      </c>
      <c r="J45" s="15">
        <v>0</v>
      </c>
      <c r="K45" s="56" t="s">
        <v>150</v>
      </c>
      <c r="L45" s="122" t="s">
        <v>51</v>
      </c>
      <c r="M45" s="122"/>
      <c r="N45" s="75">
        <v>11379</v>
      </c>
      <c r="O45" s="75">
        <v>10878</v>
      </c>
      <c r="P45" s="75">
        <v>10878</v>
      </c>
      <c r="Q45" s="75">
        <v>10878</v>
      </c>
      <c r="R45" s="75">
        <f>O45+P45+Q45</f>
        <v>32634</v>
      </c>
      <c r="S45" s="75">
        <v>2019</v>
      </c>
      <c r="T45" s="108">
        <f>P45+P39</f>
        <v>12141.7</v>
      </c>
      <c r="U45" s="108"/>
    </row>
    <row r="46" spans="1:21" s="127" customFormat="1" ht="47.25" customHeight="1">
      <c r="A46" s="18">
        <v>0</v>
      </c>
      <c r="B46" s="18">
        <v>1</v>
      </c>
      <c r="C46" s="18">
        <v>1</v>
      </c>
      <c r="D46" s="18">
        <v>0</v>
      </c>
      <c r="E46" s="18">
        <v>1</v>
      </c>
      <c r="F46" s="18">
        <v>0</v>
      </c>
      <c r="G46" s="18">
        <v>0</v>
      </c>
      <c r="H46" s="18">
        <v>6</v>
      </c>
      <c r="I46" s="19">
        <v>0</v>
      </c>
      <c r="J46" s="18">
        <v>1</v>
      </c>
      <c r="K46" s="124" t="s">
        <v>151</v>
      </c>
      <c r="L46" s="113" t="s">
        <v>63</v>
      </c>
      <c r="M46" s="113"/>
      <c r="N46" s="76">
        <v>16139</v>
      </c>
      <c r="O46" s="76">
        <v>16139</v>
      </c>
      <c r="P46" s="76">
        <v>16139</v>
      </c>
      <c r="Q46" s="76">
        <v>16139</v>
      </c>
      <c r="R46" s="76">
        <v>16139</v>
      </c>
      <c r="S46" s="76">
        <v>2019</v>
      </c>
      <c r="T46" s="108"/>
      <c r="U46" s="108"/>
    </row>
    <row r="47" spans="1:19" ht="63" customHeight="1">
      <c r="A47" s="15">
        <v>0</v>
      </c>
      <c r="B47" s="15">
        <v>1</v>
      </c>
      <c r="C47" s="15">
        <v>1</v>
      </c>
      <c r="D47" s="15">
        <v>0</v>
      </c>
      <c r="E47" s="15">
        <v>1</v>
      </c>
      <c r="F47" s="15">
        <v>0</v>
      </c>
      <c r="G47" s="15">
        <v>0</v>
      </c>
      <c r="H47" s="15">
        <v>7</v>
      </c>
      <c r="I47" s="16">
        <v>0</v>
      </c>
      <c r="J47" s="15">
        <v>0</v>
      </c>
      <c r="K47" s="56" t="s">
        <v>143</v>
      </c>
      <c r="L47" s="122" t="s">
        <v>25</v>
      </c>
      <c r="M47" s="75"/>
      <c r="N47" s="75">
        <v>1</v>
      </c>
      <c r="O47" s="75">
        <v>1</v>
      </c>
      <c r="P47" s="75">
        <v>1</v>
      </c>
      <c r="Q47" s="75">
        <v>1</v>
      </c>
      <c r="R47" s="75">
        <v>1</v>
      </c>
      <c r="S47" s="75">
        <v>2019</v>
      </c>
    </row>
    <row r="48" spans="1:19" ht="61.5" customHeight="1">
      <c r="A48" s="18">
        <v>0</v>
      </c>
      <c r="B48" s="18">
        <v>1</v>
      </c>
      <c r="C48" s="18">
        <v>1</v>
      </c>
      <c r="D48" s="18">
        <v>0</v>
      </c>
      <c r="E48" s="18">
        <v>1</v>
      </c>
      <c r="F48" s="18">
        <v>0</v>
      </c>
      <c r="G48" s="18">
        <v>0</v>
      </c>
      <c r="H48" s="18">
        <v>7</v>
      </c>
      <c r="I48" s="19">
        <v>0</v>
      </c>
      <c r="J48" s="18">
        <v>1</v>
      </c>
      <c r="K48" s="124" t="s">
        <v>152</v>
      </c>
      <c r="L48" s="113" t="s">
        <v>1</v>
      </c>
      <c r="M48" s="113"/>
      <c r="N48" s="144">
        <v>2</v>
      </c>
      <c r="O48" s="144">
        <v>2</v>
      </c>
      <c r="P48" s="144">
        <v>2</v>
      </c>
      <c r="Q48" s="144">
        <v>1</v>
      </c>
      <c r="R48" s="144">
        <v>5</v>
      </c>
      <c r="S48" s="76">
        <v>2019</v>
      </c>
    </row>
    <row r="49" spans="1:19" ht="61.5" customHeight="1">
      <c r="A49" s="15">
        <v>0</v>
      </c>
      <c r="B49" s="15">
        <v>1</v>
      </c>
      <c r="C49" s="15">
        <v>1</v>
      </c>
      <c r="D49" s="15">
        <v>0</v>
      </c>
      <c r="E49" s="15">
        <v>1</v>
      </c>
      <c r="F49" s="15">
        <v>0</v>
      </c>
      <c r="G49" s="15">
        <v>0</v>
      </c>
      <c r="H49" s="15">
        <v>8</v>
      </c>
      <c r="I49" s="16">
        <v>0</v>
      </c>
      <c r="J49" s="15">
        <v>0</v>
      </c>
      <c r="K49" s="133" t="s">
        <v>153</v>
      </c>
      <c r="L49" s="122" t="s">
        <v>38</v>
      </c>
      <c r="M49" s="122"/>
      <c r="N49" s="134">
        <v>1478.9</v>
      </c>
      <c r="O49" s="134">
        <v>480.3</v>
      </c>
      <c r="P49" s="134">
        <v>0</v>
      </c>
      <c r="Q49" s="134">
        <v>0</v>
      </c>
      <c r="R49" s="134">
        <f>O49+P49+Q49</f>
        <v>480.3</v>
      </c>
      <c r="S49" s="75">
        <v>2016</v>
      </c>
    </row>
    <row r="50" spans="1:19" ht="42.75" customHeight="1">
      <c r="A50" s="18">
        <v>0</v>
      </c>
      <c r="B50" s="18">
        <v>1</v>
      </c>
      <c r="C50" s="18">
        <v>1</v>
      </c>
      <c r="D50" s="18">
        <v>0</v>
      </c>
      <c r="E50" s="18">
        <v>1</v>
      </c>
      <c r="F50" s="18">
        <v>0</v>
      </c>
      <c r="G50" s="18">
        <v>0</v>
      </c>
      <c r="H50" s="18">
        <v>8</v>
      </c>
      <c r="I50" s="19">
        <v>0</v>
      </c>
      <c r="J50" s="18">
        <v>1</v>
      </c>
      <c r="K50" s="124" t="s">
        <v>154</v>
      </c>
      <c r="L50" s="135" t="s">
        <v>1</v>
      </c>
      <c r="M50" s="113"/>
      <c r="N50" s="132">
        <v>5</v>
      </c>
      <c r="O50" s="132">
        <v>2</v>
      </c>
      <c r="P50" s="132">
        <v>2</v>
      </c>
      <c r="Q50" s="132">
        <v>1</v>
      </c>
      <c r="R50" s="132">
        <v>5</v>
      </c>
      <c r="S50" s="76">
        <v>2016</v>
      </c>
    </row>
    <row r="51" spans="1:21" s="136" customFormat="1" ht="35.25" customHeight="1">
      <c r="A51" s="24">
        <v>0</v>
      </c>
      <c r="B51" s="24">
        <v>1</v>
      </c>
      <c r="C51" s="24">
        <v>1</v>
      </c>
      <c r="D51" s="24">
        <v>0</v>
      </c>
      <c r="E51" s="24">
        <v>2</v>
      </c>
      <c r="F51" s="24">
        <v>0</v>
      </c>
      <c r="G51" s="24">
        <v>0</v>
      </c>
      <c r="H51" s="24">
        <v>0</v>
      </c>
      <c r="I51" s="25">
        <v>0</v>
      </c>
      <c r="J51" s="24">
        <v>0</v>
      </c>
      <c r="K51" s="50" t="s">
        <v>47</v>
      </c>
      <c r="L51" s="34" t="s">
        <v>51</v>
      </c>
      <c r="M51" s="115"/>
      <c r="N51" s="41">
        <f>N55+N57</f>
        <v>25.1</v>
      </c>
      <c r="O51" s="41">
        <f>O55+O57</f>
        <v>52.099999999999994</v>
      </c>
      <c r="P51" s="41">
        <f>P55+P57</f>
        <v>47</v>
      </c>
      <c r="Q51" s="41">
        <f>Q55+Q57</f>
        <v>47</v>
      </c>
      <c r="R51" s="41">
        <f>R55+R57</f>
        <v>146.1</v>
      </c>
      <c r="S51" s="73">
        <v>2019</v>
      </c>
      <c r="T51" s="108"/>
      <c r="U51" s="108"/>
    </row>
    <row r="52" spans="1:21" s="137" customFormat="1" ht="60.75" customHeight="1">
      <c r="A52" s="20">
        <v>0</v>
      </c>
      <c r="B52" s="20">
        <v>1</v>
      </c>
      <c r="C52" s="20">
        <v>1</v>
      </c>
      <c r="D52" s="20">
        <v>0</v>
      </c>
      <c r="E52" s="20">
        <v>2</v>
      </c>
      <c r="F52" s="20">
        <v>0</v>
      </c>
      <c r="G52" s="20">
        <v>0</v>
      </c>
      <c r="H52" s="20">
        <v>0</v>
      </c>
      <c r="I52" s="21">
        <v>0</v>
      </c>
      <c r="J52" s="20">
        <v>1</v>
      </c>
      <c r="K52" s="55" t="s">
        <v>106</v>
      </c>
      <c r="L52" s="35" t="s">
        <v>3</v>
      </c>
      <c r="M52" s="117"/>
      <c r="N52" s="42">
        <v>10</v>
      </c>
      <c r="O52" s="42">
        <v>6</v>
      </c>
      <c r="P52" s="42">
        <v>6</v>
      </c>
      <c r="Q52" s="42">
        <v>6</v>
      </c>
      <c r="R52" s="42">
        <f>O52+P52+Q52</f>
        <v>18</v>
      </c>
      <c r="S52" s="74">
        <v>2019</v>
      </c>
      <c r="T52" s="108"/>
      <c r="U52" s="108"/>
    </row>
    <row r="53" spans="1:21" s="123" customFormat="1" ht="49.5" customHeight="1">
      <c r="A53" s="15">
        <v>0</v>
      </c>
      <c r="B53" s="15">
        <v>1</v>
      </c>
      <c r="C53" s="15">
        <v>1</v>
      </c>
      <c r="D53" s="15">
        <v>0</v>
      </c>
      <c r="E53" s="15">
        <v>2</v>
      </c>
      <c r="F53" s="15">
        <v>0</v>
      </c>
      <c r="G53" s="15">
        <v>0</v>
      </c>
      <c r="H53" s="15">
        <v>1</v>
      </c>
      <c r="I53" s="16">
        <v>0</v>
      </c>
      <c r="J53" s="15">
        <v>0</v>
      </c>
      <c r="K53" s="56" t="s">
        <v>50</v>
      </c>
      <c r="L53" s="45" t="s">
        <v>25</v>
      </c>
      <c r="M53" s="122"/>
      <c r="N53" s="43">
        <v>1</v>
      </c>
      <c r="O53" s="43">
        <v>1</v>
      </c>
      <c r="P53" s="43">
        <v>1</v>
      </c>
      <c r="Q53" s="43">
        <v>1</v>
      </c>
      <c r="R53" s="43">
        <v>1</v>
      </c>
      <c r="S53" s="75">
        <v>2019</v>
      </c>
      <c r="T53" s="108"/>
      <c r="U53" s="108"/>
    </row>
    <row r="54" spans="1:19" ht="47.25" customHeight="1">
      <c r="A54" s="18">
        <v>0</v>
      </c>
      <c r="B54" s="18">
        <v>1</v>
      </c>
      <c r="C54" s="18">
        <v>1</v>
      </c>
      <c r="D54" s="18">
        <v>0</v>
      </c>
      <c r="E54" s="18">
        <v>2</v>
      </c>
      <c r="F54" s="18">
        <v>0</v>
      </c>
      <c r="G54" s="18">
        <v>0</v>
      </c>
      <c r="H54" s="18">
        <v>1</v>
      </c>
      <c r="I54" s="19">
        <v>0</v>
      </c>
      <c r="J54" s="18">
        <v>1</v>
      </c>
      <c r="K54" s="65" t="s">
        <v>84</v>
      </c>
      <c r="L54" s="36" t="s">
        <v>3</v>
      </c>
      <c r="M54" s="113"/>
      <c r="N54" s="44">
        <v>1</v>
      </c>
      <c r="O54" s="44">
        <v>3</v>
      </c>
      <c r="P54" s="44">
        <v>3</v>
      </c>
      <c r="Q54" s="44">
        <v>3</v>
      </c>
      <c r="R54" s="44">
        <v>9</v>
      </c>
      <c r="S54" s="76">
        <v>2019</v>
      </c>
    </row>
    <row r="55" spans="1:21" s="123" customFormat="1" ht="49.5" customHeight="1">
      <c r="A55" s="15">
        <v>0</v>
      </c>
      <c r="B55" s="15">
        <v>1</v>
      </c>
      <c r="C55" s="15">
        <v>1</v>
      </c>
      <c r="D55" s="15">
        <v>0</v>
      </c>
      <c r="E55" s="15">
        <v>2</v>
      </c>
      <c r="F55" s="15">
        <v>0</v>
      </c>
      <c r="G55" s="15">
        <v>0</v>
      </c>
      <c r="H55" s="15">
        <v>2</v>
      </c>
      <c r="I55" s="16">
        <v>0</v>
      </c>
      <c r="J55" s="15">
        <v>0</v>
      </c>
      <c r="K55" s="56" t="s">
        <v>68</v>
      </c>
      <c r="L55" s="45" t="s">
        <v>51</v>
      </c>
      <c r="M55" s="122"/>
      <c r="N55" s="43">
        <v>6.9</v>
      </c>
      <c r="O55" s="43">
        <v>18.8</v>
      </c>
      <c r="P55" s="43">
        <v>13.7</v>
      </c>
      <c r="Q55" s="43">
        <v>13.7</v>
      </c>
      <c r="R55" s="43">
        <f>O55+P55+Q55</f>
        <v>46.2</v>
      </c>
      <c r="S55" s="75">
        <v>2019</v>
      </c>
      <c r="T55" s="108"/>
      <c r="U55" s="108"/>
    </row>
    <row r="56" spans="1:19" ht="52.5" customHeight="1">
      <c r="A56" s="18">
        <v>0</v>
      </c>
      <c r="B56" s="18">
        <v>1</v>
      </c>
      <c r="C56" s="18">
        <v>1</v>
      </c>
      <c r="D56" s="18">
        <v>0</v>
      </c>
      <c r="E56" s="18">
        <v>2</v>
      </c>
      <c r="F56" s="18">
        <v>0</v>
      </c>
      <c r="G56" s="18">
        <v>0</v>
      </c>
      <c r="H56" s="18">
        <v>2</v>
      </c>
      <c r="I56" s="19">
        <v>0</v>
      </c>
      <c r="J56" s="18">
        <v>1</v>
      </c>
      <c r="K56" s="65" t="s">
        <v>85</v>
      </c>
      <c r="L56" s="36" t="s">
        <v>3</v>
      </c>
      <c r="M56" s="113"/>
      <c r="N56" s="44">
        <v>3</v>
      </c>
      <c r="O56" s="44">
        <v>4</v>
      </c>
      <c r="P56" s="44">
        <v>4</v>
      </c>
      <c r="Q56" s="44">
        <v>4</v>
      </c>
      <c r="R56" s="44">
        <v>12</v>
      </c>
      <c r="S56" s="76">
        <v>2019</v>
      </c>
    </row>
    <row r="57" spans="1:21" s="123" customFormat="1" ht="68.25" customHeight="1">
      <c r="A57" s="15">
        <v>0</v>
      </c>
      <c r="B57" s="15">
        <v>1</v>
      </c>
      <c r="C57" s="15">
        <v>1</v>
      </c>
      <c r="D57" s="15">
        <v>0</v>
      </c>
      <c r="E57" s="15">
        <v>2</v>
      </c>
      <c r="F57" s="15">
        <v>0</v>
      </c>
      <c r="G57" s="15">
        <v>0</v>
      </c>
      <c r="H57" s="15">
        <v>3</v>
      </c>
      <c r="I57" s="16">
        <v>0</v>
      </c>
      <c r="J57" s="15">
        <v>0</v>
      </c>
      <c r="K57" s="56" t="s">
        <v>138</v>
      </c>
      <c r="L57" s="45" t="s">
        <v>38</v>
      </c>
      <c r="M57" s="122"/>
      <c r="N57" s="43">
        <v>18.2</v>
      </c>
      <c r="O57" s="43">
        <v>33.3</v>
      </c>
      <c r="P57" s="43">
        <v>33.3</v>
      </c>
      <c r="Q57" s="43">
        <v>33.3</v>
      </c>
      <c r="R57" s="43">
        <f>O57+P57+Q57</f>
        <v>99.89999999999999</v>
      </c>
      <c r="S57" s="75">
        <v>2019</v>
      </c>
      <c r="T57" s="108"/>
      <c r="U57" s="108"/>
    </row>
    <row r="58" spans="1:19" ht="54.75" customHeight="1">
      <c r="A58" s="18">
        <v>0</v>
      </c>
      <c r="B58" s="18">
        <v>1</v>
      </c>
      <c r="C58" s="18">
        <v>1</v>
      </c>
      <c r="D58" s="18">
        <v>0</v>
      </c>
      <c r="E58" s="18">
        <v>2</v>
      </c>
      <c r="F58" s="18">
        <v>0</v>
      </c>
      <c r="G58" s="18">
        <v>0</v>
      </c>
      <c r="H58" s="18">
        <v>3</v>
      </c>
      <c r="I58" s="19">
        <v>0</v>
      </c>
      <c r="J58" s="18">
        <v>1</v>
      </c>
      <c r="K58" s="65" t="s">
        <v>86</v>
      </c>
      <c r="L58" s="36" t="s">
        <v>3</v>
      </c>
      <c r="M58" s="113"/>
      <c r="N58" s="44">
        <v>6</v>
      </c>
      <c r="O58" s="44">
        <v>9</v>
      </c>
      <c r="P58" s="44">
        <v>9</v>
      </c>
      <c r="Q58" s="44">
        <v>9</v>
      </c>
      <c r="R58" s="44">
        <v>27</v>
      </c>
      <c r="S58" s="76">
        <v>2019</v>
      </c>
    </row>
    <row r="59" spans="1:20" ht="35.25" customHeight="1">
      <c r="A59" s="23">
        <v>0</v>
      </c>
      <c r="B59" s="23">
        <v>1</v>
      </c>
      <c r="C59" s="23">
        <v>2</v>
      </c>
      <c r="D59" s="22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49" t="s">
        <v>32</v>
      </c>
      <c r="L59" s="33" t="s">
        <v>38</v>
      </c>
      <c r="M59" s="114"/>
      <c r="N59" s="40">
        <f>N60+N77+N88+N111</f>
        <v>80326.20000000001</v>
      </c>
      <c r="O59" s="40">
        <f>O60+O77+O88+O111</f>
        <v>83942.40000000001</v>
      </c>
      <c r="P59" s="40">
        <f>P60+P77+P88+P111</f>
        <v>78728.4</v>
      </c>
      <c r="Q59" s="40">
        <f>Q60+Q77+Q88+Q111</f>
        <v>78214.5</v>
      </c>
      <c r="R59" s="40">
        <f>R60+R77+R88+R111</f>
        <v>240885.3</v>
      </c>
      <c r="S59" s="72">
        <v>2019</v>
      </c>
      <c r="T59" s="110"/>
    </row>
    <row r="60" spans="1:21" s="25" customFormat="1" ht="38.25" customHeight="1">
      <c r="A60" s="25">
        <v>0</v>
      </c>
      <c r="B60" s="25">
        <v>1</v>
      </c>
      <c r="C60" s="25">
        <v>2</v>
      </c>
      <c r="D60" s="25">
        <v>0</v>
      </c>
      <c r="E60" s="25">
        <v>1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54" t="s">
        <v>43</v>
      </c>
      <c r="L60" s="25" t="s">
        <v>38</v>
      </c>
      <c r="N60" s="25">
        <f>N65+N67+N69+N71+N73+N75</f>
        <v>72768.2</v>
      </c>
      <c r="O60" s="25">
        <f>O65+O67+O69+O71+O73+O75</f>
        <v>76384</v>
      </c>
      <c r="P60" s="25">
        <f>P65+P67+P69+P71+P73+P75</f>
        <v>73771.5</v>
      </c>
      <c r="Q60" s="25">
        <f>Q65+Q67+Q69+Q71+Q73+Q75</f>
        <v>73257.6</v>
      </c>
      <c r="R60" s="25">
        <f>R65+R67+R69+R71+R73+R75</f>
        <v>223413.1</v>
      </c>
      <c r="S60" s="78">
        <v>2019</v>
      </c>
      <c r="T60" s="107"/>
      <c r="U60" s="93"/>
    </row>
    <row r="61" spans="1:19" ht="36" customHeight="1">
      <c r="A61" s="20">
        <v>0</v>
      </c>
      <c r="B61" s="20">
        <v>1</v>
      </c>
      <c r="C61" s="20">
        <v>2</v>
      </c>
      <c r="D61" s="20">
        <v>0</v>
      </c>
      <c r="E61" s="20">
        <v>1</v>
      </c>
      <c r="F61" s="20">
        <v>0</v>
      </c>
      <c r="G61" s="20">
        <v>0</v>
      </c>
      <c r="H61" s="20">
        <v>0</v>
      </c>
      <c r="I61" s="21">
        <v>0</v>
      </c>
      <c r="J61" s="20">
        <v>1</v>
      </c>
      <c r="K61" s="55" t="s">
        <v>82</v>
      </c>
      <c r="L61" s="35" t="s">
        <v>24</v>
      </c>
      <c r="M61" s="117"/>
      <c r="N61" s="29">
        <v>93</v>
      </c>
      <c r="O61" s="29">
        <v>93</v>
      </c>
      <c r="P61" s="29">
        <v>93</v>
      </c>
      <c r="Q61" s="29">
        <v>93</v>
      </c>
      <c r="R61" s="29">
        <v>93</v>
      </c>
      <c r="S61" s="79">
        <v>2019</v>
      </c>
    </row>
    <row r="62" spans="1:19" ht="36.75" customHeight="1">
      <c r="A62" s="20">
        <v>0</v>
      </c>
      <c r="B62" s="20">
        <v>1</v>
      </c>
      <c r="C62" s="20">
        <v>2</v>
      </c>
      <c r="D62" s="20">
        <v>0</v>
      </c>
      <c r="E62" s="20">
        <v>1</v>
      </c>
      <c r="F62" s="20">
        <v>0</v>
      </c>
      <c r="G62" s="20">
        <v>0</v>
      </c>
      <c r="H62" s="20">
        <v>0</v>
      </c>
      <c r="I62" s="21">
        <v>0</v>
      </c>
      <c r="J62" s="20">
        <v>2</v>
      </c>
      <c r="K62" s="55" t="s">
        <v>65</v>
      </c>
      <c r="L62" s="35" t="s">
        <v>24</v>
      </c>
      <c r="M62" s="117"/>
      <c r="N62" s="29">
        <v>54</v>
      </c>
      <c r="O62" s="29">
        <v>64</v>
      </c>
      <c r="P62" s="29">
        <v>70</v>
      </c>
      <c r="Q62" s="29">
        <v>75</v>
      </c>
      <c r="R62" s="29">
        <v>75</v>
      </c>
      <c r="S62" s="79">
        <v>2019</v>
      </c>
    </row>
    <row r="63" spans="1:19" ht="47.25" customHeight="1">
      <c r="A63" s="20">
        <v>0</v>
      </c>
      <c r="B63" s="20">
        <v>1</v>
      </c>
      <c r="C63" s="20">
        <v>2</v>
      </c>
      <c r="D63" s="20">
        <v>0</v>
      </c>
      <c r="E63" s="20">
        <v>1</v>
      </c>
      <c r="F63" s="20">
        <v>0</v>
      </c>
      <c r="G63" s="20">
        <v>0</v>
      </c>
      <c r="H63" s="20">
        <v>0</v>
      </c>
      <c r="I63" s="21">
        <v>0</v>
      </c>
      <c r="J63" s="20">
        <v>3</v>
      </c>
      <c r="K63" s="55" t="s">
        <v>144</v>
      </c>
      <c r="L63" s="35" t="s">
        <v>38</v>
      </c>
      <c r="M63" s="117"/>
      <c r="N63" s="29">
        <v>89.9</v>
      </c>
      <c r="O63" s="29">
        <v>89.9</v>
      </c>
      <c r="P63" s="29">
        <v>89.9</v>
      </c>
      <c r="Q63" s="29">
        <v>89.9</v>
      </c>
      <c r="R63" s="29">
        <v>89.9</v>
      </c>
      <c r="S63" s="79">
        <v>2019</v>
      </c>
    </row>
    <row r="64" spans="1:19" ht="49.5" customHeight="1">
      <c r="A64" s="20">
        <v>0</v>
      </c>
      <c r="B64" s="20">
        <v>1</v>
      </c>
      <c r="C64" s="20">
        <v>2</v>
      </c>
      <c r="D64" s="20">
        <v>0</v>
      </c>
      <c r="E64" s="20">
        <v>1</v>
      </c>
      <c r="F64" s="20">
        <v>0</v>
      </c>
      <c r="G64" s="20">
        <v>0</v>
      </c>
      <c r="H64" s="20">
        <v>0</v>
      </c>
      <c r="I64" s="21">
        <v>0</v>
      </c>
      <c r="J64" s="20">
        <v>4</v>
      </c>
      <c r="K64" s="55" t="s">
        <v>108</v>
      </c>
      <c r="L64" s="35" t="s">
        <v>64</v>
      </c>
      <c r="M64" s="117"/>
      <c r="N64" s="29">
        <v>21538</v>
      </c>
      <c r="O64" s="29">
        <v>21538</v>
      </c>
      <c r="P64" s="29">
        <v>21538</v>
      </c>
      <c r="Q64" s="29">
        <v>21538</v>
      </c>
      <c r="R64" s="29">
        <v>21538</v>
      </c>
      <c r="S64" s="79">
        <v>2019</v>
      </c>
    </row>
    <row r="65" spans="1:19" ht="82.5" customHeight="1">
      <c r="A65" s="15">
        <v>0</v>
      </c>
      <c r="B65" s="15">
        <v>1</v>
      </c>
      <c r="C65" s="15">
        <v>2</v>
      </c>
      <c r="D65" s="15">
        <v>0</v>
      </c>
      <c r="E65" s="15">
        <v>1</v>
      </c>
      <c r="F65" s="15">
        <v>0</v>
      </c>
      <c r="G65" s="15">
        <v>0</v>
      </c>
      <c r="H65" s="15">
        <v>1</v>
      </c>
      <c r="I65" s="16">
        <v>0</v>
      </c>
      <c r="J65" s="15">
        <v>0</v>
      </c>
      <c r="K65" s="56" t="s">
        <v>110</v>
      </c>
      <c r="L65" s="121" t="s">
        <v>38</v>
      </c>
      <c r="M65" s="122"/>
      <c r="N65" s="45">
        <v>19080.6</v>
      </c>
      <c r="O65" s="45">
        <v>20199.1</v>
      </c>
      <c r="P65" s="45">
        <v>21542.8</v>
      </c>
      <c r="Q65" s="45">
        <v>21028.9</v>
      </c>
      <c r="R65" s="45">
        <f>O65+P65+Q65</f>
        <v>62770.799999999996</v>
      </c>
      <c r="S65" s="80">
        <v>2019</v>
      </c>
    </row>
    <row r="66" spans="1:19" ht="39" customHeight="1">
      <c r="A66" s="18">
        <v>0</v>
      </c>
      <c r="B66" s="18">
        <v>1</v>
      </c>
      <c r="C66" s="18">
        <v>2</v>
      </c>
      <c r="D66" s="18">
        <v>0</v>
      </c>
      <c r="E66" s="18">
        <v>1</v>
      </c>
      <c r="F66" s="18">
        <v>0</v>
      </c>
      <c r="G66" s="18">
        <v>0</v>
      </c>
      <c r="H66" s="18">
        <v>1</v>
      </c>
      <c r="I66" s="19">
        <v>0</v>
      </c>
      <c r="J66" s="18">
        <v>1</v>
      </c>
      <c r="K66" s="53" t="s">
        <v>111</v>
      </c>
      <c r="L66" s="125" t="s">
        <v>3</v>
      </c>
      <c r="M66" s="113"/>
      <c r="N66" s="36">
        <v>865</v>
      </c>
      <c r="O66" s="36">
        <v>865</v>
      </c>
      <c r="P66" s="36">
        <v>866</v>
      </c>
      <c r="Q66" s="36">
        <v>850</v>
      </c>
      <c r="R66" s="36">
        <v>850</v>
      </c>
      <c r="S66" s="81">
        <v>2019</v>
      </c>
    </row>
    <row r="67" spans="1:21" s="123" customFormat="1" ht="65.25" customHeight="1">
      <c r="A67" s="15">
        <v>0</v>
      </c>
      <c r="B67" s="15">
        <v>1</v>
      </c>
      <c r="C67" s="15">
        <v>2</v>
      </c>
      <c r="D67" s="15">
        <v>0</v>
      </c>
      <c r="E67" s="15">
        <v>1</v>
      </c>
      <c r="F67" s="15">
        <v>0</v>
      </c>
      <c r="G67" s="15">
        <v>0</v>
      </c>
      <c r="H67" s="15">
        <v>2</v>
      </c>
      <c r="I67" s="16">
        <v>0</v>
      </c>
      <c r="J67" s="15">
        <v>0</v>
      </c>
      <c r="K67" s="56" t="s">
        <v>112</v>
      </c>
      <c r="L67" s="121" t="s">
        <v>38</v>
      </c>
      <c r="M67" s="122"/>
      <c r="N67" s="45">
        <v>1597.5</v>
      </c>
      <c r="O67" s="45">
        <v>1812.7</v>
      </c>
      <c r="P67" s="45">
        <v>1747.7</v>
      </c>
      <c r="Q67" s="45">
        <v>1747.7</v>
      </c>
      <c r="R67" s="45">
        <f>O67+P67+Q67</f>
        <v>5308.1</v>
      </c>
      <c r="S67" s="80">
        <v>2019</v>
      </c>
      <c r="T67" s="108"/>
      <c r="U67" s="108"/>
    </row>
    <row r="68" spans="1:21" s="127" customFormat="1" ht="36" customHeight="1">
      <c r="A68" s="18">
        <v>0</v>
      </c>
      <c r="B68" s="18">
        <v>1</v>
      </c>
      <c r="C68" s="18">
        <v>2</v>
      </c>
      <c r="D68" s="18">
        <v>0</v>
      </c>
      <c r="E68" s="18">
        <v>1</v>
      </c>
      <c r="F68" s="18">
        <v>0</v>
      </c>
      <c r="G68" s="18">
        <v>0</v>
      </c>
      <c r="H68" s="18">
        <v>2</v>
      </c>
      <c r="I68" s="19">
        <v>0</v>
      </c>
      <c r="J68" s="18">
        <v>1</v>
      </c>
      <c r="K68" s="66" t="s">
        <v>87</v>
      </c>
      <c r="L68" s="125" t="s">
        <v>3</v>
      </c>
      <c r="M68" s="113"/>
      <c r="N68" s="32">
        <v>21</v>
      </c>
      <c r="O68" s="32">
        <v>17</v>
      </c>
      <c r="P68" s="32">
        <v>19</v>
      </c>
      <c r="Q68" s="32">
        <v>20</v>
      </c>
      <c r="R68" s="36">
        <v>20</v>
      </c>
      <c r="S68" s="81">
        <v>2019</v>
      </c>
      <c r="T68" s="108"/>
      <c r="U68" s="108"/>
    </row>
    <row r="69" spans="1:21" s="123" customFormat="1" ht="103.5" customHeight="1">
      <c r="A69" s="15">
        <v>0</v>
      </c>
      <c r="B69" s="15">
        <v>1</v>
      </c>
      <c r="C69" s="15">
        <v>2</v>
      </c>
      <c r="D69" s="15">
        <v>0</v>
      </c>
      <c r="E69" s="15">
        <v>1</v>
      </c>
      <c r="F69" s="15">
        <v>0</v>
      </c>
      <c r="G69" s="15">
        <v>0</v>
      </c>
      <c r="H69" s="15">
        <v>3</v>
      </c>
      <c r="I69" s="16">
        <v>0</v>
      </c>
      <c r="J69" s="15">
        <v>0</v>
      </c>
      <c r="K69" s="52" t="s">
        <v>118</v>
      </c>
      <c r="L69" s="121" t="s">
        <v>51</v>
      </c>
      <c r="M69" s="122"/>
      <c r="N69" s="45">
        <v>49864.3</v>
      </c>
      <c r="O69" s="45">
        <v>50481</v>
      </c>
      <c r="P69" s="45">
        <v>50481</v>
      </c>
      <c r="Q69" s="45">
        <v>50481</v>
      </c>
      <c r="R69" s="45">
        <f>O69+P69+Q69</f>
        <v>151443</v>
      </c>
      <c r="S69" s="80">
        <v>2019</v>
      </c>
      <c r="T69" s="108"/>
      <c r="U69" s="108"/>
    </row>
    <row r="70" spans="1:21" s="127" customFormat="1" ht="49.5" customHeight="1">
      <c r="A70" s="18">
        <v>0</v>
      </c>
      <c r="B70" s="18">
        <v>1</v>
      </c>
      <c r="C70" s="18">
        <v>2</v>
      </c>
      <c r="D70" s="18">
        <v>0</v>
      </c>
      <c r="E70" s="18">
        <v>1</v>
      </c>
      <c r="F70" s="18">
        <v>0</v>
      </c>
      <c r="G70" s="18">
        <v>0</v>
      </c>
      <c r="H70" s="18">
        <v>3</v>
      </c>
      <c r="I70" s="19">
        <v>0</v>
      </c>
      <c r="J70" s="18">
        <v>1</v>
      </c>
      <c r="K70" s="66" t="s">
        <v>113</v>
      </c>
      <c r="L70" s="125" t="s">
        <v>63</v>
      </c>
      <c r="M70" s="113"/>
      <c r="N70" s="36">
        <v>19220</v>
      </c>
      <c r="O70" s="36">
        <v>19220</v>
      </c>
      <c r="P70" s="36">
        <v>19220</v>
      </c>
      <c r="Q70" s="36">
        <v>19220</v>
      </c>
      <c r="R70" s="36">
        <v>19220</v>
      </c>
      <c r="S70" s="81">
        <v>2019</v>
      </c>
      <c r="T70" s="108"/>
      <c r="U70" s="108"/>
    </row>
    <row r="71" spans="1:29" ht="63.75" customHeight="1">
      <c r="A71" s="15">
        <v>0</v>
      </c>
      <c r="B71" s="15">
        <v>1</v>
      </c>
      <c r="C71" s="15">
        <v>2</v>
      </c>
      <c r="D71" s="15">
        <v>0</v>
      </c>
      <c r="E71" s="15">
        <v>1</v>
      </c>
      <c r="F71" s="15">
        <v>0</v>
      </c>
      <c r="G71" s="15">
        <v>0</v>
      </c>
      <c r="H71" s="15">
        <v>4</v>
      </c>
      <c r="I71" s="16">
        <v>0</v>
      </c>
      <c r="J71" s="15">
        <v>0</v>
      </c>
      <c r="K71" s="52" t="s">
        <v>146</v>
      </c>
      <c r="L71" s="121" t="s">
        <v>38</v>
      </c>
      <c r="M71" s="122"/>
      <c r="N71" s="45">
        <v>2225.8</v>
      </c>
      <c r="O71" s="45">
        <v>1455.4</v>
      </c>
      <c r="P71" s="45">
        <v>0</v>
      </c>
      <c r="Q71" s="45">
        <v>0</v>
      </c>
      <c r="R71" s="45">
        <f>O71+P71+Q71</f>
        <v>1455.4</v>
      </c>
      <c r="S71" s="80">
        <v>2017</v>
      </c>
      <c r="T71" s="138"/>
      <c r="V71" s="108"/>
      <c r="W71" s="108"/>
      <c r="X71" s="108"/>
      <c r="Y71" s="108"/>
      <c r="Z71" s="108"/>
      <c r="AA71" s="108"/>
      <c r="AB71" s="108"/>
      <c r="AC71" s="108"/>
    </row>
    <row r="72" spans="1:29" ht="48" customHeight="1">
      <c r="A72" s="18">
        <v>0</v>
      </c>
      <c r="B72" s="18">
        <v>1</v>
      </c>
      <c r="C72" s="18">
        <v>2</v>
      </c>
      <c r="D72" s="18">
        <v>0</v>
      </c>
      <c r="E72" s="18">
        <v>1</v>
      </c>
      <c r="F72" s="18">
        <v>0</v>
      </c>
      <c r="G72" s="18">
        <v>0</v>
      </c>
      <c r="H72" s="18">
        <v>4</v>
      </c>
      <c r="I72" s="19">
        <v>0</v>
      </c>
      <c r="J72" s="18">
        <v>1</v>
      </c>
      <c r="K72" s="124" t="s">
        <v>155</v>
      </c>
      <c r="L72" s="125" t="s">
        <v>1</v>
      </c>
      <c r="M72" s="113"/>
      <c r="N72" s="132">
        <v>7</v>
      </c>
      <c r="O72" s="132">
        <v>3</v>
      </c>
      <c r="P72" s="132">
        <v>2</v>
      </c>
      <c r="Q72" s="132">
        <v>2</v>
      </c>
      <c r="R72" s="132">
        <v>7</v>
      </c>
      <c r="S72" s="76">
        <v>2019</v>
      </c>
      <c r="T72" s="138"/>
      <c r="V72" s="108"/>
      <c r="W72" s="108"/>
      <c r="X72" s="108"/>
      <c r="Y72" s="108"/>
      <c r="Z72" s="108"/>
      <c r="AA72" s="108"/>
      <c r="AB72" s="108"/>
      <c r="AC72" s="108"/>
    </row>
    <row r="73" spans="1:29" ht="48" customHeight="1">
      <c r="A73" s="15">
        <v>0</v>
      </c>
      <c r="B73" s="15">
        <v>1</v>
      </c>
      <c r="C73" s="15">
        <v>2</v>
      </c>
      <c r="D73" s="15">
        <v>0</v>
      </c>
      <c r="E73" s="15">
        <v>1</v>
      </c>
      <c r="F73" s="15">
        <v>0</v>
      </c>
      <c r="G73" s="15">
        <v>0</v>
      </c>
      <c r="H73" s="15">
        <v>5</v>
      </c>
      <c r="I73" s="16">
        <v>0</v>
      </c>
      <c r="J73" s="15">
        <v>0</v>
      </c>
      <c r="K73" s="52" t="s">
        <v>177</v>
      </c>
      <c r="L73" s="121" t="s">
        <v>38</v>
      </c>
      <c r="M73" s="122"/>
      <c r="N73" s="45">
        <v>0</v>
      </c>
      <c r="O73" s="45">
        <v>2028.6</v>
      </c>
      <c r="P73" s="45">
        <v>0</v>
      </c>
      <c r="Q73" s="45">
        <v>0</v>
      </c>
      <c r="R73" s="45">
        <f>O73+P73+Q73</f>
        <v>2028.6</v>
      </c>
      <c r="S73" s="80">
        <v>2017</v>
      </c>
      <c r="V73" s="108"/>
      <c r="W73" s="108"/>
      <c r="X73" s="108"/>
      <c r="Y73" s="108"/>
      <c r="Z73" s="108"/>
      <c r="AA73" s="108"/>
      <c r="AB73" s="108"/>
      <c r="AC73" s="108"/>
    </row>
    <row r="74" spans="1:29" ht="48" customHeight="1">
      <c r="A74" s="18">
        <v>0</v>
      </c>
      <c r="B74" s="18">
        <v>1</v>
      </c>
      <c r="C74" s="18">
        <v>2</v>
      </c>
      <c r="D74" s="18">
        <v>0</v>
      </c>
      <c r="E74" s="18">
        <v>1</v>
      </c>
      <c r="F74" s="18">
        <v>0</v>
      </c>
      <c r="G74" s="18">
        <v>0</v>
      </c>
      <c r="H74" s="18">
        <v>5</v>
      </c>
      <c r="I74" s="19">
        <v>0</v>
      </c>
      <c r="J74" s="18">
        <v>1</v>
      </c>
      <c r="K74" s="124" t="s">
        <v>180</v>
      </c>
      <c r="L74" s="125" t="s">
        <v>1</v>
      </c>
      <c r="M74" s="113"/>
      <c r="N74" s="152"/>
      <c r="O74" s="152">
        <v>1</v>
      </c>
      <c r="P74" s="152">
        <v>0</v>
      </c>
      <c r="Q74" s="152">
        <v>0</v>
      </c>
      <c r="R74" s="152">
        <v>1</v>
      </c>
      <c r="S74" s="76">
        <v>2017</v>
      </c>
      <c r="V74" s="108"/>
      <c r="W74" s="108"/>
      <c r="X74" s="108"/>
      <c r="Y74" s="108"/>
      <c r="Z74" s="108"/>
      <c r="AA74" s="108"/>
      <c r="AB74" s="108"/>
      <c r="AC74" s="108"/>
    </row>
    <row r="75" spans="1:29" ht="48" customHeight="1">
      <c r="A75" s="15">
        <v>0</v>
      </c>
      <c r="B75" s="15">
        <v>1</v>
      </c>
      <c r="C75" s="15">
        <v>2</v>
      </c>
      <c r="D75" s="15">
        <v>0</v>
      </c>
      <c r="E75" s="15">
        <v>1</v>
      </c>
      <c r="F75" s="15">
        <v>0</v>
      </c>
      <c r="G75" s="15">
        <v>0</v>
      </c>
      <c r="H75" s="15">
        <v>6</v>
      </c>
      <c r="I75" s="16">
        <v>0</v>
      </c>
      <c r="J75" s="15">
        <v>0</v>
      </c>
      <c r="K75" s="52" t="s">
        <v>178</v>
      </c>
      <c r="L75" s="121" t="s">
        <v>38</v>
      </c>
      <c r="M75" s="122"/>
      <c r="N75" s="45">
        <v>0</v>
      </c>
      <c r="O75" s="45">
        <v>407.2</v>
      </c>
      <c r="P75" s="45">
        <v>0</v>
      </c>
      <c r="Q75" s="45">
        <v>0</v>
      </c>
      <c r="R75" s="45">
        <f>O75+P75+Q75</f>
        <v>407.2</v>
      </c>
      <c r="S75" s="80">
        <v>2017</v>
      </c>
      <c r="V75" s="108"/>
      <c r="W75" s="108"/>
      <c r="X75" s="108"/>
      <c r="Y75" s="108"/>
      <c r="Z75" s="108"/>
      <c r="AA75" s="108"/>
      <c r="AB75" s="108"/>
      <c r="AC75" s="108"/>
    </row>
    <row r="76" spans="1:29" ht="48" customHeight="1">
      <c r="A76" s="18">
        <v>0</v>
      </c>
      <c r="B76" s="18">
        <v>1</v>
      </c>
      <c r="C76" s="18">
        <v>2</v>
      </c>
      <c r="D76" s="18">
        <v>0</v>
      </c>
      <c r="E76" s="18">
        <v>1</v>
      </c>
      <c r="F76" s="18">
        <v>0</v>
      </c>
      <c r="G76" s="18">
        <v>0</v>
      </c>
      <c r="H76" s="18">
        <v>6</v>
      </c>
      <c r="I76" s="19">
        <v>0</v>
      </c>
      <c r="J76" s="18">
        <v>1</v>
      </c>
      <c r="K76" s="124" t="s">
        <v>180</v>
      </c>
      <c r="L76" s="125" t="s">
        <v>1</v>
      </c>
      <c r="M76" s="113"/>
      <c r="N76" s="152"/>
      <c r="O76" s="152">
        <v>1</v>
      </c>
      <c r="P76" s="152">
        <v>0</v>
      </c>
      <c r="Q76" s="152">
        <v>0</v>
      </c>
      <c r="R76" s="152">
        <v>1</v>
      </c>
      <c r="S76" s="76">
        <v>2017</v>
      </c>
      <c r="V76" s="108"/>
      <c r="W76" s="108"/>
      <c r="X76" s="108"/>
      <c r="Y76" s="108"/>
      <c r="Z76" s="108"/>
      <c r="AA76" s="108"/>
      <c r="AB76" s="108"/>
      <c r="AC76" s="108"/>
    </row>
    <row r="77" spans="1:19" ht="63" customHeight="1">
      <c r="A77" s="25">
        <v>0</v>
      </c>
      <c r="B77" s="25">
        <v>1</v>
      </c>
      <c r="C77" s="25">
        <v>2</v>
      </c>
      <c r="D77" s="25">
        <v>0</v>
      </c>
      <c r="E77" s="25">
        <v>2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54" t="s">
        <v>119</v>
      </c>
      <c r="L77" s="41" t="s">
        <v>38</v>
      </c>
      <c r="M77" s="25"/>
      <c r="N77" s="78">
        <f>N81+N83+N85</f>
        <v>5137.1</v>
      </c>
      <c r="O77" s="78">
        <f>O81+O83+O85</f>
        <v>5149.6</v>
      </c>
      <c r="P77" s="78">
        <f>P81+P83+P85</f>
        <v>3789.9</v>
      </c>
      <c r="Q77" s="78">
        <f>Q81+Q83+Q85</f>
        <v>3789.9</v>
      </c>
      <c r="R77" s="78">
        <f>R81+R83+R85</f>
        <v>12729.4</v>
      </c>
      <c r="S77" s="78">
        <v>2019</v>
      </c>
    </row>
    <row r="78" spans="1:19" ht="65.25" customHeight="1">
      <c r="A78" s="20">
        <v>0</v>
      </c>
      <c r="B78" s="20">
        <v>1</v>
      </c>
      <c r="C78" s="20">
        <v>2</v>
      </c>
      <c r="D78" s="20">
        <v>0</v>
      </c>
      <c r="E78" s="20">
        <v>2</v>
      </c>
      <c r="F78" s="20">
        <v>0</v>
      </c>
      <c r="G78" s="20">
        <v>0</v>
      </c>
      <c r="H78" s="20">
        <v>0</v>
      </c>
      <c r="I78" s="21">
        <v>0</v>
      </c>
      <c r="J78" s="20">
        <v>1</v>
      </c>
      <c r="K78" s="60" t="s">
        <v>88</v>
      </c>
      <c r="L78" s="35" t="s">
        <v>3</v>
      </c>
      <c r="M78" s="117"/>
      <c r="N78" s="29">
        <v>219</v>
      </c>
      <c r="O78" s="29">
        <v>219</v>
      </c>
      <c r="P78" s="29">
        <v>220</v>
      </c>
      <c r="Q78" s="29">
        <v>221</v>
      </c>
      <c r="R78" s="29">
        <v>221</v>
      </c>
      <c r="S78" s="79">
        <v>2019</v>
      </c>
    </row>
    <row r="79" spans="1:19" ht="47.25" customHeight="1">
      <c r="A79" s="15">
        <v>0</v>
      </c>
      <c r="B79" s="15">
        <v>1</v>
      </c>
      <c r="C79" s="15">
        <v>2</v>
      </c>
      <c r="D79" s="15">
        <v>0</v>
      </c>
      <c r="E79" s="15">
        <v>2</v>
      </c>
      <c r="F79" s="15">
        <v>0</v>
      </c>
      <c r="G79" s="15">
        <v>0</v>
      </c>
      <c r="H79" s="15">
        <v>1</v>
      </c>
      <c r="I79" s="16">
        <v>0</v>
      </c>
      <c r="J79" s="15">
        <v>0</v>
      </c>
      <c r="K79" s="56" t="s">
        <v>120</v>
      </c>
      <c r="L79" s="121" t="s">
        <v>25</v>
      </c>
      <c r="M79" s="122"/>
      <c r="N79" s="43">
        <v>1</v>
      </c>
      <c r="O79" s="43">
        <v>1</v>
      </c>
      <c r="P79" s="43">
        <v>1</v>
      </c>
      <c r="Q79" s="43">
        <v>1</v>
      </c>
      <c r="R79" s="43">
        <v>1</v>
      </c>
      <c r="S79" s="75">
        <v>2019</v>
      </c>
    </row>
    <row r="80" spans="1:19" ht="36" customHeight="1">
      <c r="A80" s="13">
        <v>0</v>
      </c>
      <c r="B80" s="13">
        <v>1</v>
      </c>
      <c r="C80" s="13">
        <v>2</v>
      </c>
      <c r="D80" s="13">
        <v>0</v>
      </c>
      <c r="E80" s="13">
        <v>2</v>
      </c>
      <c r="F80" s="13">
        <v>0</v>
      </c>
      <c r="G80" s="13">
        <v>0</v>
      </c>
      <c r="H80" s="13">
        <v>1</v>
      </c>
      <c r="I80" s="14">
        <v>0</v>
      </c>
      <c r="J80" s="13">
        <v>1</v>
      </c>
      <c r="K80" s="53" t="s">
        <v>89</v>
      </c>
      <c r="L80" s="32" t="s">
        <v>1</v>
      </c>
      <c r="M80" s="113"/>
      <c r="N80" s="44">
        <v>1</v>
      </c>
      <c r="O80" s="44">
        <v>1</v>
      </c>
      <c r="P80" s="44">
        <v>1</v>
      </c>
      <c r="Q80" s="44">
        <v>1</v>
      </c>
      <c r="R80" s="44">
        <v>1</v>
      </c>
      <c r="S80" s="76">
        <v>2019</v>
      </c>
    </row>
    <row r="81" spans="1:19" ht="96" customHeight="1">
      <c r="A81" s="15">
        <v>0</v>
      </c>
      <c r="B81" s="15">
        <v>1</v>
      </c>
      <c r="C81" s="15">
        <v>2</v>
      </c>
      <c r="D81" s="15">
        <v>0</v>
      </c>
      <c r="E81" s="15">
        <v>2</v>
      </c>
      <c r="F81" s="15">
        <v>0</v>
      </c>
      <c r="G81" s="15">
        <v>0</v>
      </c>
      <c r="H81" s="15">
        <v>2</v>
      </c>
      <c r="I81" s="16">
        <v>0</v>
      </c>
      <c r="J81" s="15">
        <v>0</v>
      </c>
      <c r="K81" s="52" t="s">
        <v>121</v>
      </c>
      <c r="L81" s="121" t="s">
        <v>38</v>
      </c>
      <c r="M81" s="122"/>
      <c r="N81" s="75">
        <v>3386.6</v>
      </c>
      <c r="O81" s="75">
        <v>3531.8</v>
      </c>
      <c r="P81" s="75">
        <v>3504.1</v>
      </c>
      <c r="Q81" s="75">
        <v>3504.1</v>
      </c>
      <c r="R81" s="75">
        <f>O81+P81+Q81</f>
        <v>10540</v>
      </c>
      <c r="S81" s="75">
        <v>2019</v>
      </c>
    </row>
    <row r="82" spans="1:19" ht="51.75" customHeight="1">
      <c r="A82" s="13">
        <v>0</v>
      </c>
      <c r="B82" s="13">
        <v>1</v>
      </c>
      <c r="C82" s="13">
        <v>2</v>
      </c>
      <c r="D82" s="13">
        <v>0</v>
      </c>
      <c r="E82" s="13">
        <v>2</v>
      </c>
      <c r="F82" s="18">
        <v>0</v>
      </c>
      <c r="G82" s="18">
        <v>0</v>
      </c>
      <c r="H82" s="18">
        <v>2</v>
      </c>
      <c r="I82" s="14">
        <v>0</v>
      </c>
      <c r="J82" s="13">
        <v>1</v>
      </c>
      <c r="K82" s="53" t="s">
        <v>90</v>
      </c>
      <c r="L82" s="32" t="s">
        <v>1</v>
      </c>
      <c r="M82" s="113"/>
      <c r="N82" s="44">
        <v>16</v>
      </c>
      <c r="O82" s="44">
        <v>16</v>
      </c>
      <c r="P82" s="44">
        <v>16</v>
      </c>
      <c r="Q82" s="44">
        <v>16</v>
      </c>
      <c r="R82" s="44">
        <v>16</v>
      </c>
      <c r="S82" s="76">
        <v>2019</v>
      </c>
    </row>
    <row r="83" spans="1:19" ht="96" customHeight="1">
      <c r="A83" s="15">
        <v>0</v>
      </c>
      <c r="B83" s="15">
        <v>1</v>
      </c>
      <c r="C83" s="15">
        <v>2</v>
      </c>
      <c r="D83" s="15">
        <v>0</v>
      </c>
      <c r="E83" s="15">
        <v>2</v>
      </c>
      <c r="F83" s="15">
        <v>0</v>
      </c>
      <c r="G83" s="15">
        <v>0</v>
      </c>
      <c r="H83" s="15">
        <v>3</v>
      </c>
      <c r="I83" s="16">
        <v>0</v>
      </c>
      <c r="J83" s="15">
        <v>0</v>
      </c>
      <c r="K83" s="52" t="s">
        <v>122</v>
      </c>
      <c r="L83" s="121" t="s">
        <v>38</v>
      </c>
      <c r="M83" s="122"/>
      <c r="N83" s="75">
        <v>433.9</v>
      </c>
      <c r="O83" s="75">
        <v>285.8</v>
      </c>
      <c r="P83" s="75">
        <v>285.8</v>
      </c>
      <c r="Q83" s="75">
        <v>285.8</v>
      </c>
      <c r="R83" s="75">
        <f>O83+P83+Q83</f>
        <v>857.4000000000001</v>
      </c>
      <c r="S83" s="75">
        <v>2017</v>
      </c>
    </row>
    <row r="84" spans="1:19" ht="27" customHeight="1">
      <c r="A84" s="13">
        <v>0</v>
      </c>
      <c r="B84" s="13">
        <v>1</v>
      </c>
      <c r="C84" s="13">
        <v>2</v>
      </c>
      <c r="D84" s="13">
        <v>0</v>
      </c>
      <c r="E84" s="13">
        <v>2</v>
      </c>
      <c r="F84" s="18">
        <v>0</v>
      </c>
      <c r="G84" s="18">
        <v>0</v>
      </c>
      <c r="H84" s="18">
        <v>3</v>
      </c>
      <c r="I84" s="14">
        <v>0</v>
      </c>
      <c r="J84" s="13">
        <v>1</v>
      </c>
      <c r="K84" s="53" t="s">
        <v>163</v>
      </c>
      <c r="L84" s="32" t="s">
        <v>1</v>
      </c>
      <c r="M84" s="113"/>
      <c r="N84" s="44">
        <v>25</v>
      </c>
      <c r="O84" s="44">
        <v>25</v>
      </c>
      <c r="P84" s="44">
        <v>25</v>
      </c>
      <c r="Q84" s="44">
        <v>25</v>
      </c>
      <c r="R84" s="44">
        <v>75</v>
      </c>
      <c r="S84" s="76">
        <v>2019</v>
      </c>
    </row>
    <row r="85" spans="1:21" s="123" customFormat="1" ht="94.5">
      <c r="A85" s="15">
        <v>0</v>
      </c>
      <c r="B85" s="15">
        <v>1</v>
      </c>
      <c r="C85" s="15">
        <v>2</v>
      </c>
      <c r="D85" s="15">
        <v>0</v>
      </c>
      <c r="E85" s="15">
        <v>2</v>
      </c>
      <c r="F85" s="15">
        <v>0</v>
      </c>
      <c r="G85" s="15">
        <v>0</v>
      </c>
      <c r="H85" s="15">
        <v>4</v>
      </c>
      <c r="I85" s="16">
        <v>0</v>
      </c>
      <c r="J85" s="15">
        <v>0</v>
      </c>
      <c r="K85" s="52" t="s">
        <v>123</v>
      </c>
      <c r="L85" s="45" t="s">
        <v>37</v>
      </c>
      <c r="M85" s="122"/>
      <c r="N85" s="75">
        <v>1316.6</v>
      </c>
      <c r="O85" s="75">
        <v>1332</v>
      </c>
      <c r="P85" s="75">
        <v>0</v>
      </c>
      <c r="Q85" s="75">
        <v>0</v>
      </c>
      <c r="R85" s="75">
        <f>O85+P85+Q85</f>
        <v>1332</v>
      </c>
      <c r="S85" s="75">
        <v>2019</v>
      </c>
      <c r="T85" s="108"/>
      <c r="U85" s="108"/>
    </row>
    <row r="86" spans="1:21" s="127" customFormat="1" ht="50.25" customHeight="1">
      <c r="A86" s="18">
        <v>0</v>
      </c>
      <c r="B86" s="18">
        <v>1</v>
      </c>
      <c r="C86" s="13">
        <v>2</v>
      </c>
      <c r="D86" s="13">
        <v>0</v>
      </c>
      <c r="E86" s="13">
        <v>2</v>
      </c>
      <c r="F86" s="18">
        <v>0</v>
      </c>
      <c r="G86" s="18">
        <v>0</v>
      </c>
      <c r="H86" s="18">
        <v>4</v>
      </c>
      <c r="I86" s="14">
        <v>0</v>
      </c>
      <c r="J86" s="13">
        <v>1</v>
      </c>
      <c r="K86" s="53" t="s">
        <v>164</v>
      </c>
      <c r="L86" s="36" t="s">
        <v>165</v>
      </c>
      <c r="M86" s="113"/>
      <c r="N86" s="44">
        <v>16</v>
      </c>
      <c r="O86" s="44">
        <v>16</v>
      </c>
      <c r="P86" s="44">
        <v>16</v>
      </c>
      <c r="Q86" s="44">
        <v>16</v>
      </c>
      <c r="R86" s="44">
        <v>16</v>
      </c>
      <c r="S86" s="76">
        <v>2019</v>
      </c>
      <c r="T86" s="108"/>
      <c r="U86" s="108"/>
    </row>
    <row r="87" spans="1:21" s="127" customFormat="1" ht="67.5" customHeight="1">
      <c r="A87" s="145">
        <v>0</v>
      </c>
      <c r="B87" s="145">
        <v>1</v>
      </c>
      <c r="C87" s="146">
        <v>2</v>
      </c>
      <c r="D87" s="146">
        <v>0</v>
      </c>
      <c r="E87" s="146">
        <v>2</v>
      </c>
      <c r="F87" s="145">
        <v>0</v>
      </c>
      <c r="G87" s="145">
        <v>0</v>
      </c>
      <c r="H87" s="145">
        <v>4</v>
      </c>
      <c r="I87" s="147">
        <v>0</v>
      </c>
      <c r="J87" s="146">
        <v>2</v>
      </c>
      <c r="K87" s="148" t="s">
        <v>166</v>
      </c>
      <c r="L87" s="32" t="s">
        <v>25</v>
      </c>
      <c r="M87" s="149"/>
      <c r="N87" s="150">
        <v>1</v>
      </c>
      <c r="O87" s="150">
        <v>1</v>
      </c>
      <c r="P87" s="150">
        <v>1</v>
      </c>
      <c r="Q87" s="150">
        <v>1</v>
      </c>
      <c r="R87" s="150">
        <v>1</v>
      </c>
      <c r="S87" s="151">
        <v>2019</v>
      </c>
      <c r="T87" s="108"/>
      <c r="U87" s="108"/>
    </row>
    <row r="88" spans="1:19" ht="42.75" customHeight="1">
      <c r="A88" s="25">
        <v>0</v>
      </c>
      <c r="B88" s="25">
        <v>1</v>
      </c>
      <c r="C88" s="25">
        <v>2</v>
      </c>
      <c r="D88" s="25">
        <v>0</v>
      </c>
      <c r="E88" s="25">
        <v>3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54" t="s">
        <v>124</v>
      </c>
      <c r="L88" s="25" t="s">
        <v>38</v>
      </c>
      <c r="M88" s="25"/>
      <c r="N88" s="25">
        <f>N92+N94+N96+N98+N100+N102</f>
        <v>2152.2999999999997</v>
      </c>
      <c r="O88" s="25">
        <f>O92+O94+O96+O98+O100+O102</f>
        <v>2097.5</v>
      </c>
      <c r="P88" s="25">
        <f>P92+P94+P96+P98+P100+P102</f>
        <v>855.7</v>
      </c>
      <c r="Q88" s="25">
        <f>Q92+Q94+Q96+Q98+Q100+Q102</f>
        <v>855.7</v>
      </c>
      <c r="R88" s="25">
        <f>R92+R94+R96+R98+R100+R102</f>
        <v>3808.9000000000005</v>
      </c>
      <c r="S88" s="78">
        <v>2019</v>
      </c>
    </row>
    <row r="89" spans="1:19" ht="33" customHeight="1">
      <c r="A89" s="20">
        <v>0</v>
      </c>
      <c r="B89" s="20">
        <v>1</v>
      </c>
      <c r="C89" s="20">
        <v>2</v>
      </c>
      <c r="D89" s="20">
        <v>0</v>
      </c>
      <c r="E89" s="20">
        <v>3</v>
      </c>
      <c r="F89" s="20">
        <v>0</v>
      </c>
      <c r="G89" s="20">
        <v>0</v>
      </c>
      <c r="H89" s="20">
        <v>0</v>
      </c>
      <c r="I89" s="21">
        <v>0</v>
      </c>
      <c r="J89" s="20">
        <v>1</v>
      </c>
      <c r="K89" s="60" t="s">
        <v>83</v>
      </c>
      <c r="L89" s="35" t="s">
        <v>24</v>
      </c>
      <c r="M89" s="117"/>
      <c r="N89" s="29">
        <v>82</v>
      </c>
      <c r="O89" s="29">
        <v>85</v>
      </c>
      <c r="P89" s="29">
        <v>85</v>
      </c>
      <c r="Q89" s="29">
        <v>85</v>
      </c>
      <c r="R89" s="29">
        <v>85</v>
      </c>
      <c r="S89" s="79">
        <v>2019</v>
      </c>
    </row>
    <row r="90" spans="1:19" ht="48" customHeight="1">
      <c r="A90" s="20">
        <v>0</v>
      </c>
      <c r="B90" s="20">
        <v>1</v>
      </c>
      <c r="C90" s="20">
        <v>2</v>
      </c>
      <c r="D90" s="20">
        <v>0</v>
      </c>
      <c r="E90" s="20">
        <v>3</v>
      </c>
      <c r="F90" s="20">
        <v>0</v>
      </c>
      <c r="G90" s="20">
        <v>0</v>
      </c>
      <c r="H90" s="20">
        <v>0</v>
      </c>
      <c r="I90" s="21">
        <v>0</v>
      </c>
      <c r="J90" s="20">
        <v>2</v>
      </c>
      <c r="K90" s="60" t="s">
        <v>56</v>
      </c>
      <c r="L90" s="35" t="s">
        <v>24</v>
      </c>
      <c r="M90" s="117"/>
      <c r="N90" s="29">
        <v>79</v>
      </c>
      <c r="O90" s="29">
        <v>80</v>
      </c>
      <c r="P90" s="29">
        <v>80</v>
      </c>
      <c r="Q90" s="29">
        <v>80</v>
      </c>
      <c r="R90" s="29">
        <v>80</v>
      </c>
      <c r="S90" s="79">
        <v>2019</v>
      </c>
    </row>
    <row r="91" spans="1:19" ht="81" customHeight="1">
      <c r="A91" s="20">
        <v>0</v>
      </c>
      <c r="B91" s="20">
        <v>1</v>
      </c>
      <c r="C91" s="20">
        <v>2</v>
      </c>
      <c r="D91" s="20">
        <v>0</v>
      </c>
      <c r="E91" s="20">
        <v>3</v>
      </c>
      <c r="F91" s="20">
        <v>0</v>
      </c>
      <c r="G91" s="20">
        <v>0</v>
      </c>
      <c r="H91" s="20">
        <v>0</v>
      </c>
      <c r="I91" s="21">
        <v>0</v>
      </c>
      <c r="J91" s="20">
        <v>3</v>
      </c>
      <c r="K91" s="60" t="s">
        <v>45</v>
      </c>
      <c r="L91" s="35" t="s">
        <v>24</v>
      </c>
      <c r="M91" s="117"/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79">
        <v>2019</v>
      </c>
    </row>
    <row r="92" spans="1:19" ht="51.75" customHeight="1">
      <c r="A92" s="15">
        <v>0</v>
      </c>
      <c r="B92" s="15">
        <v>1</v>
      </c>
      <c r="C92" s="15">
        <v>2</v>
      </c>
      <c r="D92" s="15">
        <v>0</v>
      </c>
      <c r="E92" s="15">
        <v>3</v>
      </c>
      <c r="F92" s="15">
        <v>0</v>
      </c>
      <c r="G92" s="15">
        <v>0</v>
      </c>
      <c r="H92" s="15">
        <v>1</v>
      </c>
      <c r="I92" s="16">
        <v>0</v>
      </c>
      <c r="J92" s="15">
        <v>0</v>
      </c>
      <c r="K92" s="56" t="s">
        <v>125</v>
      </c>
      <c r="L92" s="121" t="s">
        <v>7</v>
      </c>
      <c r="M92" s="122"/>
      <c r="N92" s="75">
        <v>26.8</v>
      </c>
      <c r="O92" s="75">
        <v>18.1</v>
      </c>
      <c r="P92" s="75">
        <v>18.1</v>
      </c>
      <c r="Q92" s="75">
        <v>18.1</v>
      </c>
      <c r="R92" s="75">
        <f>O92+P92+Q92</f>
        <v>54.300000000000004</v>
      </c>
      <c r="S92" s="75">
        <v>2019</v>
      </c>
    </row>
    <row r="93" spans="1:19" ht="57" customHeight="1">
      <c r="A93" s="13">
        <v>0</v>
      </c>
      <c r="B93" s="13">
        <v>1</v>
      </c>
      <c r="C93" s="13">
        <v>2</v>
      </c>
      <c r="D93" s="13">
        <v>0</v>
      </c>
      <c r="E93" s="13">
        <v>3</v>
      </c>
      <c r="F93" s="13">
        <v>0</v>
      </c>
      <c r="G93" s="13">
        <v>0</v>
      </c>
      <c r="H93" s="13">
        <v>1</v>
      </c>
      <c r="I93" s="14">
        <v>0</v>
      </c>
      <c r="J93" s="13">
        <v>1</v>
      </c>
      <c r="K93" s="53" t="s">
        <v>92</v>
      </c>
      <c r="L93" s="32" t="s">
        <v>63</v>
      </c>
      <c r="M93" s="113"/>
      <c r="N93" s="76">
        <v>30</v>
      </c>
      <c r="O93" s="76">
        <v>30</v>
      </c>
      <c r="P93" s="76">
        <v>30</v>
      </c>
      <c r="Q93" s="76">
        <v>30</v>
      </c>
      <c r="R93" s="76">
        <v>30</v>
      </c>
      <c r="S93" s="76">
        <v>2019</v>
      </c>
    </row>
    <row r="94" spans="1:21" s="123" customFormat="1" ht="57" customHeight="1">
      <c r="A94" s="15">
        <v>0</v>
      </c>
      <c r="B94" s="15">
        <v>1</v>
      </c>
      <c r="C94" s="15">
        <v>2</v>
      </c>
      <c r="D94" s="15">
        <v>0</v>
      </c>
      <c r="E94" s="15">
        <v>3</v>
      </c>
      <c r="F94" s="15">
        <v>0</v>
      </c>
      <c r="G94" s="15">
        <v>0</v>
      </c>
      <c r="H94" s="15">
        <v>2</v>
      </c>
      <c r="I94" s="16">
        <v>0</v>
      </c>
      <c r="J94" s="15">
        <v>0</v>
      </c>
      <c r="K94" s="56" t="s">
        <v>139</v>
      </c>
      <c r="L94" s="45" t="s">
        <v>38</v>
      </c>
      <c r="M94" s="122"/>
      <c r="N94" s="75">
        <v>23.1</v>
      </c>
      <c r="O94" s="75">
        <v>18</v>
      </c>
      <c r="P94" s="75">
        <v>0</v>
      </c>
      <c r="Q94" s="75">
        <v>0</v>
      </c>
      <c r="R94" s="75">
        <f>O94+P94+Q94</f>
        <v>18</v>
      </c>
      <c r="S94" s="75">
        <v>2016</v>
      </c>
      <c r="T94" s="108"/>
      <c r="U94" s="108"/>
    </row>
    <row r="95" spans="1:21" s="127" customFormat="1" ht="32.25" customHeight="1">
      <c r="A95" s="18">
        <v>0</v>
      </c>
      <c r="B95" s="18">
        <v>1</v>
      </c>
      <c r="C95" s="13">
        <v>2</v>
      </c>
      <c r="D95" s="13">
        <v>0</v>
      </c>
      <c r="E95" s="13">
        <v>3</v>
      </c>
      <c r="F95" s="13">
        <v>0</v>
      </c>
      <c r="G95" s="13">
        <v>0</v>
      </c>
      <c r="H95" s="13">
        <v>2</v>
      </c>
      <c r="I95" s="14">
        <v>0</v>
      </c>
      <c r="J95" s="13">
        <v>1</v>
      </c>
      <c r="K95" s="53" t="s">
        <v>145</v>
      </c>
      <c r="L95" s="36" t="s">
        <v>57</v>
      </c>
      <c r="M95" s="113"/>
      <c r="N95" s="44">
        <v>11</v>
      </c>
      <c r="O95" s="44">
        <v>9</v>
      </c>
      <c r="P95" s="44">
        <v>9</v>
      </c>
      <c r="Q95" s="44">
        <v>9</v>
      </c>
      <c r="R95" s="44">
        <v>9</v>
      </c>
      <c r="S95" s="76">
        <v>2019</v>
      </c>
      <c r="T95" s="108"/>
      <c r="U95" s="108"/>
    </row>
    <row r="96" spans="1:21" s="127" customFormat="1" ht="73.5" customHeight="1">
      <c r="A96" s="15">
        <v>0</v>
      </c>
      <c r="B96" s="15">
        <v>1</v>
      </c>
      <c r="C96" s="15">
        <v>2</v>
      </c>
      <c r="D96" s="15">
        <v>0</v>
      </c>
      <c r="E96" s="15">
        <v>3</v>
      </c>
      <c r="F96" s="15">
        <v>0</v>
      </c>
      <c r="G96" s="15">
        <v>0</v>
      </c>
      <c r="H96" s="15">
        <v>3</v>
      </c>
      <c r="I96" s="16">
        <v>0</v>
      </c>
      <c r="J96" s="15">
        <v>0</v>
      </c>
      <c r="K96" s="56" t="s">
        <v>126</v>
      </c>
      <c r="L96" s="45" t="s">
        <v>38</v>
      </c>
      <c r="M96" s="122"/>
      <c r="N96" s="75">
        <v>726.8</v>
      </c>
      <c r="O96" s="75">
        <v>687.6</v>
      </c>
      <c r="P96" s="75">
        <v>687.6</v>
      </c>
      <c r="Q96" s="75">
        <v>687.6</v>
      </c>
      <c r="R96" s="75">
        <f>O96+P96+Q96</f>
        <v>2062.8</v>
      </c>
      <c r="S96" s="75">
        <v>2019</v>
      </c>
      <c r="T96" s="108"/>
      <c r="U96" s="108"/>
    </row>
    <row r="97" spans="1:21" s="127" customFormat="1" ht="57" customHeight="1">
      <c r="A97" s="18">
        <v>0</v>
      </c>
      <c r="B97" s="18">
        <v>1</v>
      </c>
      <c r="C97" s="13">
        <v>2</v>
      </c>
      <c r="D97" s="13">
        <v>0</v>
      </c>
      <c r="E97" s="13">
        <v>3</v>
      </c>
      <c r="F97" s="13">
        <v>0</v>
      </c>
      <c r="G97" s="13">
        <v>0</v>
      </c>
      <c r="H97" s="13">
        <v>3</v>
      </c>
      <c r="I97" s="14">
        <v>0</v>
      </c>
      <c r="J97" s="13">
        <v>1</v>
      </c>
      <c r="K97" s="53" t="s">
        <v>91</v>
      </c>
      <c r="L97" s="36" t="s">
        <v>63</v>
      </c>
      <c r="M97" s="113"/>
      <c r="N97" s="44">
        <v>30</v>
      </c>
      <c r="O97" s="44">
        <v>30</v>
      </c>
      <c r="P97" s="44">
        <v>30</v>
      </c>
      <c r="Q97" s="44">
        <v>30</v>
      </c>
      <c r="R97" s="44">
        <v>30</v>
      </c>
      <c r="S97" s="76">
        <v>2019</v>
      </c>
      <c r="T97" s="108"/>
      <c r="U97" s="108"/>
    </row>
    <row r="98" spans="1:21" s="127" customFormat="1" ht="69.75" customHeight="1">
      <c r="A98" s="15">
        <v>0</v>
      </c>
      <c r="B98" s="15">
        <v>1</v>
      </c>
      <c r="C98" s="15">
        <v>2</v>
      </c>
      <c r="D98" s="15">
        <v>0</v>
      </c>
      <c r="E98" s="15">
        <v>3</v>
      </c>
      <c r="F98" s="15">
        <v>0</v>
      </c>
      <c r="G98" s="15">
        <v>0</v>
      </c>
      <c r="H98" s="15">
        <v>4</v>
      </c>
      <c r="I98" s="16">
        <v>0</v>
      </c>
      <c r="J98" s="15">
        <v>0</v>
      </c>
      <c r="K98" s="56" t="s">
        <v>127</v>
      </c>
      <c r="L98" s="45" t="s">
        <v>37</v>
      </c>
      <c r="M98" s="122"/>
      <c r="N98" s="75">
        <v>707.9</v>
      </c>
      <c r="O98" s="75">
        <v>684.4</v>
      </c>
      <c r="P98" s="75">
        <v>0</v>
      </c>
      <c r="Q98" s="75">
        <v>0</v>
      </c>
      <c r="R98" s="75">
        <f>O98+Q98+P98</f>
        <v>684.4</v>
      </c>
      <c r="S98" s="75">
        <v>2016</v>
      </c>
      <c r="T98" s="108"/>
      <c r="U98" s="108"/>
    </row>
    <row r="99" spans="1:21" s="127" customFormat="1" ht="57" customHeight="1">
      <c r="A99" s="18">
        <v>0</v>
      </c>
      <c r="B99" s="18">
        <v>1</v>
      </c>
      <c r="C99" s="13">
        <v>2</v>
      </c>
      <c r="D99" s="13">
        <v>0</v>
      </c>
      <c r="E99" s="13">
        <v>3</v>
      </c>
      <c r="F99" s="13">
        <v>0</v>
      </c>
      <c r="G99" s="13">
        <v>0</v>
      </c>
      <c r="H99" s="13">
        <v>4</v>
      </c>
      <c r="I99" s="14">
        <v>0</v>
      </c>
      <c r="J99" s="13">
        <v>1</v>
      </c>
      <c r="K99" s="53" t="s">
        <v>55</v>
      </c>
      <c r="L99" s="36" t="s">
        <v>57</v>
      </c>
      <c r="M99" s="113"/>
      <c r="N99" s="44">
        <v>341</v>
      </c>
      <c r="O99" s="44">
        <v>341</v>
      </c>
      <c r="P99" s="44">
        <v>341</v>
      </c>
      <c r="Q99" s="44">
        <v>341</v>
      </c>
      <c r="R99" s="44">
        <v>341</v>
      </c>
      <c r="S99" s="76">
        <v>2019</v>
      </c>
      <c r="T99" s="108"/>
      <c r="U99" s="108"/>
    </row>
    <row r="100" spans="1:19" ht="51.75" customHeight="1">
      <c r="A100" s="15">
        <v>0</v>
      </c>
      <c r="B100" s="15">
        <v>1</v>
      </c>
      <c r="C100" s="15">
        <v>2</v>
      </c>
      <c r="D100" s="15">
        <v>0</v>
      </c>
      <c r="E100" s="15">
        <v>3</v>
      </c>
      <c r="F100" s="15">
        <v>0</v>
      </c>
      <c r="G100" s="15">
        <v>0</v>
      </c>
      <c r="H100" s="15">
        <v>5</v>
      </c>
      <c r="I100" s="16">
        <v>0</v>
      </c>
      <c r="J100" s="15">
        <v>0</v>
      </c>
      <c r="K100" s="56" t="s">
        <v>140</v>
      </c>
      <c r="L100" s="121" t="s">
        <v>38</v>
      </c>
      <c r="M100" s="122"/>
      <c r="N100" s="75">
        <v>160.6</v>
      </c>
      <c r="O100" s="75">
        <v>228</v>
      </c>
      <c r="P100" s="75">
        <v>150</v>
      </c>
      <c r="Q100" s="75">
        <v>150</v>
      </c>
      <c r="R100" s="43">
        <f>O100+P100+Q100</f>
        <v>528</v>
      </c>
      <c r="S100" s="75">
        <v>2019</v>
      </c>
    </row>
    <row r="101" spans="1:19" ht="51.75" customHeight="1">
      <c r="A101" s="13">
        <v>0</v>
      </c>
      <c r="B101" s="13">
        <v>1</v>
      </c>
      <c r="C101" s="13">
        <v>2</v>
      </c>
      <c r="D101" s="13">
        <v>0</v>
      </c>
      <c r="E101" s="13">
        <v>3</v>
      </c>
      <c r="F101" s="13">
        <v>0</v>
      </c>
      <c r="G101" s="13">
        <v>0</v>
      </c>
      <c r="H101" s="13">
        <v>5</v>
      </c>
      <c r="I101" s="14">
        <v>0</v>
      </c>
      <c r="J101" s="13">
        <v>1</v>
      </c>
      <c r="K101" s="61" t="s">
        <v>109</v>
      </c>
      <c r="L101" s="32" t="s">
        <v>3</v>
      </c>
      <c r="M101" s="113"/>
      <c r="N101" s="76">
        <v>720</v>
      </c>
      <c r="O101" s="76">
        <v>731</v>
      </c>
      <c r="P101" s="76">
        <v>731</v>
      </c>
      <c r="Q101" s="76">
        <v>731</v>
      </c>
      <c r="R101" s="44">
        <v>731</v>
      </c>
      <c r="S101" s="76">
        <v>2019</v>
      </c>
    </row>
    <row r="102" spans="1:19" ht="51.75" customHeight="1">
      <c r="A102" s="15"/>
      <c r="B102" s="15">
        <v>1</v>
      </c>
      <c r="C102" s="15">
        <v>2</v>
      </c>
      <c r="D102" s="15">
        <v>0</v>
      </c>
      <c r="E102" s="15">
        <v>3</v>
      </c>
      <c r="F102" s="15">
        <v>0</v>
      </c>
      <c r="G102" s="15">
        <v>0</v>
      </c>
      <c r="H102" s="15">
        <v>6</v>
      </c>
      <c r="I102" s="16">
        <v>0</v>
      </c>
      <c r="J102" s="15">
        <v>0</v>
      </c>
      <c r="K102" s="56" t="s">
        <v>128</v>
      </c>
      <c r="L102" s="121" t="s">
        <v>38</v>
      </c>
      <c r="M102" s="122"/>
      <c r="N102" s="75">
        <v>507.1</v>
      </c>
      <c r="O102" s="75">
        <v>461.4</v>
      </c>
      <c r="P102" s="75">
        <v>0</v>
      </c>
      <c r="Q102" s="75">
        <v>0</v>
      </c>
      <c r="R102" s="75">
        <f>O102+P102+Q102</f>
        <v>461.4</v>
      </c>
      <c r="S102" s="75">
        <v>2016</v>
      </c>
    </row>
    <row r="103" spans="1:19" ht="51.75" customHeight="1">
      <c r="A103" s="13">
        <v>0</v>
      </c>
      <c r="B103" s="13">
        <v>1</v>
      </c>
      <c r="C103" s="13">
        <v>2</v>
      </c>
      <c r="D103" s="13">
        <v>0</v>
      </c>
      <c r="E103" s="13">
        <v>3</v>
      </c>
      <c r="F103" s="13">
        <v>0</v>
      </c>
      <c r="G103" s="13">
        <v>0</v>
      </c>
      <c r="H103" s="13">
        <v>6</v>
      </c>
      <c r="I103" s="14">
        <v>0</v>
      </c>
      <c r="J103" s="13">
        <v>1</v>
      </c>
      <c r="K103" s="53" t="s">
        <v>168</v>
      </c>
      <c r="L103" s="32" t="s">
        <v>38</v>
      </c>
      <c r="M103" s="113"/>
      <c r="N103" s="76">
        <v>0.7</v>
      </c>
      <c r="O103" s="76">
        <v>0.7</v>
      </c>
      <c r="P103" s="76">
        <v>0</v>
      </c>
      <c r="Q103" s="76">
        <v>0</v>
      </c>
      <c r="R103" s="76">
        <f>O103+P103+Q103</f>
        <v>0.7</v>
      </c>
      <c r="S103" s="76">
        <v>2016</v>
      </c>
    </row>
    <row r="104" spans="1:21" s="136" customFormat="1" ht="38.25" customHeight="1">
      <c r="A104" s="24">
        <v>0</v>
      </c>
      <c r="B104" s="24">
        <v>1</v>
      </c>
      <c r="C104" s="24">
        <v>2</v>
      </c>
      <c r="D104" s="24">
        <v>0</v>
      </c>
      <c r="E104" s="24">
        <v>4</v>
      </c>
      <c r="F104" s="24">
        <v>0</v>
      </c>
      <c r="G104" s="24">
        <v>0</v>
      </c>
      <c r="H104" s="24">
        <v>0</v>
      </c>
      <c r="I104" s="25">
        <v>0</v>
      </c>
      <c r="J104" s="24">
        <v>0</v>
      </c>
      <c r="K104" s="50" t="s">
        <v>129</v>
      </c>
      <c r="L104" s="34" t="s">
        <v>25</v>
      </c>
      <c r="M104" s="25"/>
      <c r="N104" s="41">
        <v>1</v>
      </c>
      <c r="O104" s="41">
        <v>1</v>
      </c>
      <c r="P104" s="41">
        <v>1</v>
      </c>
      <c r="Q104" s="41">
        <v>1</v>
      </c>
      <c r="R104" s="41">
        <v>1</v>
      </c>
      <c r="S104" s="73">
        <v>2019</v>
      </c>
      <c r="T104" s="108"/>
      <c r="U104" s="108"/>
    </row>
    <row r="105" spans="1:21" s="137" customFormat="1" ht="65.25" customHeight="1">
      <c r="A105" s="20">
        <v>0</v>
      </c>
      <c r="B105" s="20">
        <v>1</v>
      </c>
      <c r="C105" s="20">
        <v>2</v>
      </c>
      <c r="D105" s="20">
        <v>0</v>
      </c>
      <c r="E105" s="20">
        <v>4</v>
      </c>
      <c r="F105" s="20">
        <v>0</v>
      </c>
      <c r="G105" s="20">
        <v>0</v>
      </c>
      <c r="H105" s="20">
        <v>0</v>
      </c>
      <c r="I105" s="21">
        <v>0</v>
      </c>
      <c r="J105" s="20">
        <v>1</v>
      </c>
      <c r="K105" s="55" t="s">
        <v>170</v>
      </c>
      <c r="L105" s="35" t="s">
        <v>24</v>
      </c>
      <c r="M105" s="117"/>
      <c r="N105" s="42">
        <v>10</v>
      </c>
      <c r="O105" s="42">
        <v>12</v>
      </c>
      <c r="P105" s="42">
        <v>12</v>
      </c>
      <c r="Q105" s="42">
        <v>12</v>
      </c>
      <c r="R105" s="42">
        <v>12</v>
      </c>
      <c r="S105" s="74">
        <v>2019</v>
      </c>
      <c r="T105" s="108"/>
      <c r="U105" s="108"/>
    </row>
    <row r="106" spans="1:21" s="123" customFormat="1" ht="48.75" customHeight="1">
      <c r="A106" s="15">
        <v>0</v>
      </c>
      <c r="B106" s="15">
        <v>1</v>
      </c>
      <c r="C106" s="15">
        <v>2</v>
      </c>
      <c r="D106" s="15">
        <v>0</v>
      </c>
      <c r="E106" s="15">
        <v>4</v>
      </c>
      <c r="F106" s="15">
        <v>0</v>
      </c>
      <c r="G106" s="15">
        <v>0</v>
      </c>
      <c r="H106" s="15">
        <v>1</v>
      </c>
      <c r="I106" s="16">
        <v>0</v>
      </c>
      <c r="J106" s="15">
        <v>0</v>
      </c>
      <c r="K106" s="56" t="s">
        <v>130</v>
      </c>
      <c r="L106" s="45" t="s">
        <v>25</v>
      </c>
      <c r="M106" s="122"/>
      <c r="N106" s="43">
        <v>1</v>
      </c>
      <c r="O106" s="43">
        <v>1</v>
      </c>
      <c r="P106" s="43">
        <v>1</v>
      </c>
      <c r="Q106" s="43">
        <v>1</v>
      </c>
      <c r="R106" s="43">
        <v>1</v>
      </c>
      <c r="S106" s="75">
        <v>2019</v>
      </c>
      <c r="T106" s="108"/>
      <c r="U106" s="108"/>
    </row>
    <row r="107" spans="1:19" ht="94.5" customHeight="1">
      <c r="A107" s="13">
        <v>0</v>
      </c>
      <c r="B107" s="13">
        <v>1</v>
      </c>
      <c r="C107" s="13">
        <v>2</v>
      </c>
      <c r="D107" s="13">
        <v>0</v>
      </c>
      <c r="E107" s="13">
        <v>4</v>
      </c>
      <c r="F107" s="13">
        <v>0</v>
      </c>
      <c r="G107" s="13">
        <v>0</v>
      </c>
      <c r="H107" s="13">
        <v>1</v>
      </c>
      <c r="I107" s="14">
        <v>0</v>
      </c>
      <c r="J107" s="13">
        <v>1</v>
      </c>
      <c r="K107" s="64" t="s">
        <v>169</v>
      </c>
      <c r="L107" s="32" t="s">
        <v>24</v>
      </c>
      <c r="M107" s="113"/>
      <c r="N107" s="44">
        <v>97</v>
      </c>
      <c r="O107" s="44">
        <v>97</v>
      </c>
      <c r="P107" s="44">
        <v>97</v>
      </c>
      <c r="Q107" s="44">
        <v>97</v>
      </c>
      <c r="R107" s="44">
        <v>97</v>
      </c>
      <c r="S107" s="76">
        <v>2019</v>
      </c>
    </row>
    <row r="108" spans="1:19" ht="79.5" customHeight="1">
      <c r="A108" s="13">
        <v>0</v>
      </c>
      <c r="B108" s="13">
        <v>1</v>
      </c>
      <c r="C108" s="13">
        <v>2</v>
      </c>
      <c r="D108" s="13">
        <v>0</v>
      </c>
      <c r="E108" s="13">
        <v>4</v>
      </c>
      <c r="F108" s="13">
        <v>0</v>
      </c>
      <c r="G108" s="13">
        <v>0</v>
      </c>
      <c r="H108" s="13">
        <v>1</v>
      </c>
      <c r="I108" s="14">
        <v>0</v>
      </c>
      <c r="J108" s="13">
        <v>2</v>
      </c>
      <c r="K108" s="64" t="s">
        <v>58</v>
      </c>
      <c r="L108" s="32" t="s">
        <v>24</v>
      </c>
      <c r="M108" s="113"/>
      <c r="N108" s="44">
        <v>3</v>
      </c>
      <c r="O108" s="44">
        <v>3</v>
      </c>
      <c r="P108" s="44">
        <v>3</v>
      </c>
      <c r="Q108" s="44">
        <v>3</v>
      </c>
      <c r="R108" s="44">
        <v>3</v>
      </c>
      <c r="S108" s="76">
        <v>2019</v>
      </c>
    </row>
    <row r="109" spans="1:21" s="123" customFormat="1" ht="49.5" customHeight="1">
      <c r="A109" s="15">
        <v>0</v>
      </c>
      <c r="B109" s="15">
        <v>1</v>
      </c>
      <c r="C109" s="15">
        <v>2</v>
      </c>
      <c r="D109" s="15">
        <v>0</v>
      </c>
      <c r="E109" s="15">
        <v>4</v>
      </c>
      <c r="F109" s="15">
        <v>0</v>
      </c>
      <c r="G109" s="15">
        <v>0</v>
      </c>
      <c r="H109" s="15">
        <v>2</v>
      </c>
      <c r="I109" s="16">
        <v>0</v>
      </c>
      <c r="J109" s="15">
        <v>0</v>
      </c>
      <c r="K109" s="56" t="s">
        <v>131</v>
      </c>
      <c r="L109" s="45" t="s">
        <v>25</v>
      </c>
      <c r="M109" s="122"/>
      <c r="N109" s="43">
        <v>1</v>
      </c>
      <c r="O109" s="43">
        <v>1</v>
      </c>
      <c r="P109" s="43">
        <v>1</v>
      </c>
      <c r="Q109" s="43">
        <v>1</v>
      </c>
      <c r="R109" s="43">
        <v>1</v>
      </c>
      <c r="S109" s="75">
        <v>2019</v>
      </c>
      <c r="T109" s="108"/>
      <c r="U109" s="108"/>
    </row>
    <row r="110" spans="1:19" ht="30.75" customHeight="1">
      <c r="A110" s="13">
        <v>0</v>
      </c>
      <c r="B110" s="13">
        <v>1</v>
      </c>
      <c r="C110" s="13">
        <v>2</v>
      </c>
      <c r="D110" s="13">
        <v>0</v>
      </c>
      <c r="E110" s="13">
        <v>4</v>
      </c>
      <c r="F110" s="13">
        <v>0</v>
      </c>
      <c r="G110" s="13">
        <v>0</v>
      </c>
      <c r="H110" s="13">
        <v>2</v>
      </c>
      <c r="I110" s="14">
        <v>0</v>
      </c>
      <c r="J110" s="13">
        <v>1</v>
      </c>
      <c r="K110" s="64" t="s">
        <v>54</v>
      </c>
      <c r="L110" s="32" t="s">
        <v>1</v>
      </c>
      <c r="M110" s="113"/>
      <c r="N110" s="44">
        <v>4</v>
      </c>
      <c r="O110" s="44">
        <v>4</v>
      </c>
      <c r="P110" s="44">
        <v>4</v>
      </c>
      <c r="Q110" s="44">
        <v>4</v>
      </c>
      <c r="R110" s="44">
        <f>Q110+P110+O110</f>
        <v>12</v>
      </c>
      <c r="S110" s="76">
        <v>2019</v>
      </c>
    </row>
    <row r="111" spans="1:21" s="136" customFormat="1" ht="38.25" customHeight="1">
      <c r="A111" s="24">
        <v>0</v>
      </c>
      <c r="B111" s="24">
        <v>1</v>
      </c>
      <c r="C111" s="24">
        <v>2</v>
      </c>
      <c r="D111" s="24">
        <v>0</v>
      </c>
      <c r="E111" s="24">
        <v>5</v>
      </c>
      <c r="F111" s="24">
        <v>0</v>
      </c>
      <c r="G111" s="24">
        <v>0</v>
      </c>
      <c r="H111" s="24">
        <v>0</v>
      </c>
      <c r="I111" s="25">
        <v>0</v>
      </c>
      <c r="J111" s="24">
        <v>0</v>
      </c>
      <c r="K111" s="50" t="s">
        <v>132</v>
      </c>
      <c r="L111" s="34" t="s">
        <v>37</v>
      </c>
      <c r="M111" s="25"/>
      <c r="N111" s="41">
        <f>N115+N117</f>
        <v>268.59999999999997</v>
      </c>
      <c r="O111" s="41">
        <f>O115+O117</f>
        <v>311.3</v>
      </c>
      <c r="P111" s="41">
        <f>P115+P117</f>
        <v>311.3</v>
      </c>
      <c r="Q111" s="41">
        <f>Q115+Q117</f>
        <v>311.3</v>
      </c>
      <c r="R111" s="41">
        <f>R115++R117</f>
        <v>933.9000000000001</v>
      </c>
      <c r="S111" s="73">
        <v>2019</v>
      </c>
      <c r="T111" s="108"/>
      <c r="U111" s="108"/>
    </row>
    <row r="112" spans="1:21" s="127" customFormat="1" ht="51.75" customHeight="1">
      <c r="A112" s="18">
        <v>0</v>
      </c>
      <c r="B112" s="18">
        <v>1</v>
      </c>
      <c r="C112" s="18">
        <v>2</v>
      </c>
      <c r="D112" s="18">
        <v>0</v>
      </c>
      <c r="E112" s="18">
        <v>5</v>
      </c>
      <c r="F112" s="18">
        <v>0</v>
      </c>
      <c r="G112" s="18">
        <v>0</v>
      </c>
      <c r="H112" s="18">
        <v>0</v>
      </c>
      <c r="I112" s="19">
        <v>0</v>
      </c>
      <c r="J112" s="18">
        <v>1</v>
      </c>
      <c r="K112" s="65" t="s">
        <v>93</v>
      </c>
      <c r="L112" s="36" t="s">
        <v>3</v>
      </c>
      <c r="M112" s="19"/>
      <c r="N112" s="44">
        <v>101</v>
      </c>
      <c r="O112" s="44">
        <v>48</v>
      </c>
      <c r="P112" s="44">
        <v>48</v>
      </c>
      <c r="Q112" s="44">
        <v>48</v>
      </c>
      <c r="R112" s="44">
        <f>O112+P112+Q112</f>
        <v>144</v>
      </c>
      <c r="S112" s="76">
        <v>2019</v>
      </c>
      <c r="T112" s="108"/>
      <c r="U112" s="108"/>
    </row>
    <row r="113" spans="1:21" s="123" customFormat="1" ht="54" customHeight="1">
      <c r="A113" s="15">
        <v>0</v>
      </c>
      <c r="B113" s="15">
        <v>1</v>
      </c>
      <c r="C113" s="15">
        <v>2</v>
      </c>
      <c r="D113" s="15">
        <v>0</v>
      </c>
      <c r="E113" s="15">
        <v>5</v>
      </c>
      <c r="F113" s="15">
        <v>0</v>
      </c>
      <c r="G113" s="15">
        <v>0</v>
      </c>
      <c r="H113" s="15">
        <v>1</v>
      </c>
      <c r="I113" s="16">
        <v>0</v>
      </c>
      <c r="J113" s="15">
        <v>0</v>
      </c>
      <c r="K113" s="56" t="s">
        <v>133</v>
      </c>
      <c r="L113" s="45" t="s">
        <v>25</v>
      </c>
      <c r="M113" s="122"/>
      <c r="N113" s="43">
        <v>1</v>
      </c>
      <c r="O113" s="43">
        <v>1</v>
      </c>
      <c r="P113" s="43">
        <v>1</v>
      </c>
      <c r="Q113" s="43">
        <v>1</v>
      </c>
      <c r="R113" s="43">
        <v>1</v>
      </c>
      <c r="S113" s="75">
        <v>2019</v>
      </c>
      <c r="T113" s="108"/>
      <c r="U113" s="108"/>
    </row>
    <row r="114" spans="1:21" s="127" customFormat="1" ht="42" customHeight="1">
      <c r="A114" s="18">
        <v>0</v>
      </c>
      <c r="B114" s="18">
        <v>1</v>
      </c>
      <c r="C114" s="18">
        <v>2</v>
      </c>
      <c r="D114" s="18">
        <v>0</v>
      </c>
      <c r="E114" s="18">
        <v>5</v>
      </c>
      <c r="F114" s="18">
        <v>0</v>
      </c>
      <c r="G114" s="18">
        <v>0</v>
      </c>
      <c r="H114" s="18">
        <v>1</v>
      </c>
      <c r="I114" s="19">
        <v>0</v>
      </c>
      <c r="J114" s="18">
        <v>1</v>
      </c>
      <c r="K114" s="64" t="s">
        <v>94</v>
      </c>
      <c r="L114" s="36" t="s">
        <v>3</v>
      </c>
      <c r="M114" s="19"/>
      <c r="N114" s="44">
        <v>6</v>
      </c>
      <c r="O114" s="44">
        <v>4</v>
      </c>
      <c r="P114" s="44">
        <v>4</v>
      </c>
      <c r="Q114" s="44">
        <v>4</v>
      </c>
      <c r="R114" s="44">
        <f>Q114+P114+O114</f>
        <v>12</v>
      </c>
      <c r="S114" s="76">
        <v>2019</v>
      </c>
      <c r="T114" s="108"/>
      <c r="U114" s="108"/>
    </row>
    <row r="115" spans="1:21" s="123" customFormat="1" ht="54.75" customHeight="1">
      <c r="A115" s="15">
        <v>0</v>
      </c>
      <c r="B115" s="15">
        <v>1</v>
      </c>
      <c r="C115" s="15">
        <v>2</v>
      </c>
      <c r="D115" s="15">
        <v>0</v>
      </c>
      <c r="E115" s="15">
        <v>5</v>
      </c>
      <c r="F115" s="15">
        <v>0</v>
      </c>
      <c r="G115" s="15">
        <v>0</v>
      </c>
      <c r="H115" s="15">
        <v>2</v>
      </c>
      <c r="I115" s="16">
        <v>0</v>
      </c>
      <c r="J115" s="15">
        <v>0</v>
      </c>
      <c r="K115" s="56" t="s">
        <v>134</v>
      </c>
      <c r="L115" s="122" t="s">
        <v>62</v>
      </c>
      <c r="M115" s="16"/>
      <c r="N115" s="43">
        <v>2.2</v>
      </c>
      <c r="O115" s="43">
        <v>6.2</v>
      </c>
      <c r="P115" s="43">
        <v>6.2</v>
      </c>
      <c r="Q115" s="43">
        <v>6.2</v>
      </c>
      <c r="R115" s="43">
        <f>O115+P115+Q115</f>
        <v>18.6</v>
      </c>
      <c r="S115" s="75">
        <v>2019</v>
      </c>
      <c r="T115" s="108"/>
      <c r="U115" s="108"/>
    </row>
    <row r="116" spans="1:21" s="127" customFormat="1" ht="55.5" customHeight="1">
      <c r="A116" s="18">
        <v>0</v>
      </c>
      <c r="B116" s="18">
        <v>1</v>
      </c>
      <c r="C116" s="18">
        <v>2</v>
      </c>
      <c r="D116" s="18">
        <v>0</v>
      </c>
      <c r="E116" s="18">
        <v>5</v>
      </c>
      <c r="F116" s="18">
        <v>0</v>
      </c>
      <c r="G116" s="18">
        <v>0</v>
      </c>
      <c r="H116" s="18">
        <v>2</v>
      </c>
      <c r="I116" s="19">
        <v>0</v>
      </c>
      <c r="J116" s="18">
        <v>1</v>
      </c>
      <c r="K116" s="65" t="s">
        <v>95</v>
      </c>
      <c r="L116" s="36" t="s">
        <v>3</v>
      </c>
      <c r="M116" s="19"/>
      <c r="N116" s="44">
        <v>2</v>
      </c>
      <c r="O116" s="44">
        <v>1</v>
      </c>
      <c r="P116" s="44">
        <v>1</v>
      </c>
      <c r="Q116" s="44">
        <v>1</v>
      </c>
      <c r="R116" s="44">
        <f>Q116+P116+O116</f>
        <v>3</v>
      </c>
      <c r="S116" s="76">
        <v>2019</v>
      </c>
      <c r="T116" s="108"/>
      <c r="U116" s="108"/>
    </row>
    <row r="117" spans="1:21" s="123" customFormat="1" ht="50.25" customHeight="1">
      <c r="A117" s="15">
        <v>0</v>
      </c>
      <c r="B117" s="15">
        <v>1</v>
      </c>
      <c r="C117" s="15">
        <v>2</v>
      </c>
      <c r="D117" s="15">
        <v>0</v>
      </c>
      <c r="E117" s="15">
        <v>5</v>
      </c>
      <c r="F117" s="15">
        <v>0</v>
      </c>
      <c r="G117" s="15">
        <v>0</v>
      </c>
      <c r="H117" s="15">
        <v>3</v>
      </c>
      <c r="I117" s="16">
        <v>0</v>
      </c>
      <c r="J117" s="15">
        <v>0</v>
      </c>
      <c r="K117" s="56" t="s">
        <v>135</v>
      </c>
      <c r="L117" s="122" t="s">
        <v>62</v>
      </c>
      <c r="M117" s="16"/>
      <c r="N117" s="43">
        <v>266.4</v>
      </c>
      <c r="O117" s="43">
        <v>305.1</v>
      </c>
      <c r="P117" s="43">
        <v>305.1</v>
      </c>
      <c r="Q117" s="43">
        <v>305.1</v>
      </c>
      <c r="R117" s="43">
        <f>O117+P117+Q117</f>
        <v>915.3000000000001</v>
      </c>
      <c r="S117" s="75">
        <v>2019</v>
      </c>
      <c r="T117" s="108"/>
      <c r="U117" s="108"/>
    </row>
    <row r="118" spans="1:21" s="127" customFormat="1" ht="55.5" customHeight="1">
      <c r="A118" s="18">
        <v>0</v>
      </c>
      <c r="B118" s="18">
        <v>1</v>
      </c>
      <c r="C118" s="18">
        <v>2</v>
      </c>
      <c r="D118" s="18">
        <v>0</v>
      </c>
      <c r="E118" s="18">
        <v>5</v>
      </c>
      <c r="F118" s="18">
        <v>0</v>
      </c>
      <c r="G118" s="18">
        <v>0</v>
      </c>
      <c r="H118" s="18">
        <v>3</v>
      </c>
      <c r="I118" s="19">
        <v>0</v>
      </c>
      <c r="J118" s="18">
        <v>1</v>
      </c>
      <c r="K118" s="65" t="s">
        <v>96</v>
      </c>
      <c r="L118" s="36" t="s">
        <v>3</v>
      </c>
      <c r="M118" s="19"/>
      <c r="N118" s="44">
        <v>99</v>
      </c>
      <c r="O118" s="44">
        <v>47</v>
      </c>
      <c r="P118" s="44">
        <v>47</v>
      </c>
      <c r="Q118" s="44">
        <v>47</v>
      </c>
      <c r="R118" s="44">
        <f>O118+P118+Q118</f>
        <v>141</v>
      </c>
      <c r="S118" s="76">
        <v>2019</v>
      </c>
      <c r="T118" s="108"/>
      <c r="U118" s="108"/>
    </row>
    <row r="119" spans="1:21" s="123" customFormat="1" ht="53.25" customHeight="1">
      <c r="A119" s="15">
        <v>0</v>
      </c>
      <c r="B119" s="15">
        <v>1</v>
      </c>
      <c r="C119" s="15">
        <v>2</v>
      </c>
      <c r="D119" s="15">
        <v>0</v>
      </c>
      <c r="E119" s="15">
        <v>5</v>
      </c>
      <c r="F119" s="15">
        <v>0</v>
      </c>
      <c r="G119" s="15">
        <v>0</v>
      </c>
      <c r="H119" s="15">
        <v>4</v>
      </c>
      <c r="I119" s="16">
        <v>0</v>
      </c>
      <c r="J119" s="15">
        <v>0</v>
      </c>
      <c r="K119" s="56" t="s">
        <v>136</v>
      </c>
      <c r="L119" s="45" t="s">
        <v>25</v>
      </c>
      <c r="M119" s="122"/>
      <c r="N119" s="43">
        <v>1</v>
      </c>
      <c r="O119" s="43">
        <v>1</v>
      </c>
      <c r="P119" s="43">
        <v>1</v>
      </c>
      <c r="Q119" s="43">
        <v>1</v>
      </c>
      <c r="R119" s="43">
        <v>1</v>
      </c>
      <c r="S119" s="75">
        <v>2019</v>
      </c>
      <c r="T119" s="108"/>
      <c r="U119" s="108"/>
    </row>
    <row r="120" spans="1:19" ht="37.5" customHeight="1">
      <c r="A120" s="13">
        <v>0</v>
      </c>
      <c r="B120" s="13">
        <v>1</v>
      </c>
      <c r="C120" s="13">
        <v>2</v>
      </c>
      <c r="D120" s="13">
        <v>0</v>
      </c>
      <c r="E120" s="13">
        <v>5</v>
      </c>
      <c r="F120" s="13">
        <v>0</v>
      </c>
      <c r="G120" s="13">
        <v>0</v>
      </c>
      <c r="H120" s="13">
        <v>4</v>
      </c>
      <c r="I120" s="14">
        <v>0</v>
      </c>
      <c r="J120" s="13">
        <v>1</v>
      </c>
      <c r="K120" s="64" t="s">
        <v>53</v>
      </c>
      <c r="L120" s="32" t="s">
        <v>25</v>
      </c>
      <c r="M120" s="113"/>
      <c r="N120" s="44">
        <v>1</v>
      </c>
      <c r="O120" s="44">
        <v>1</v>
      </c>
      <c r="P120" s="44">
        <v>1</v>
      </c>
      <c r="Q120" s="44">
        <v>1</v>
      </c>
      <c r="R120" s="44">
        <v>1</v>
      </c>
      <c r="S120" s="76">
        <v>2019</v>
      </c>
    </row>
    <row r="121" spans="1:19" ht="33.75" customHeight="1">
      <c r="A121" s="13">
        <v>0</v>
      </c>
      <c r="B121" s="13">
        <v>1</v>
      </c>
      <c r="C121" s="13">
        <v>2</v>
      </c>
      <c r="D121" s="13">
        <v>0</v>
      </c>
      <c r="E121" s="13">
        <v>5</v>
      </c>
      <c r="F121" s="13">
        <v>0</v>
      </c>
      <c r="G121" s="13">
        <v>0</v>
      </c>
      <c r="H121" s="13">
        <v>4</v>
      </c>
      <c r="I121" s="14">
        <v>0</v>
      </c>
      <c r="J121" s="13">
        <v>2</v>
      </c>
      <c r="K121" s="64" t="s">
        <v>97</v>
      </c>
      <c r="L121" s="32" t="s">
        <v>3</v>
      </c>
      <c r="M121" s="113"/>
      <c r="N121" s="44">
        <v>16</v>
      </c>
      <c r="O121" s="44">
        <v>16</v>
      </c>
      <c r="P121" s="44">
        <v>16</v>
      </c>
      <c r="Q121" s="44">
        <v>16</v>
      </c>
      <c r="R121" s="44">
        <v>16</v>
      </c>
      <c r="S121" s="76">
        <v>2019</v>
      </c>
    </row>
    <row r="122" spans="1:19" ht="47.25">
      <c r="A122" s="13">
        <v>0</v>
      </c>
      <c r="B122" s="13">
        <v>1</v>
      </c>
      <c r="C122" s="13">
        <v>2</v>
      </c>
      <c r="D122" s="13">
        <v>0</v>
      </c>
      <c r="E122" s="13">
        <v>5</v>
      </c>
      <c r="F122" s="13">
        <v>0</v>
      </c>
      <c r="G122" s="13">
        <v>0</v>
      </c>
      <c r="H122" s="13">
        <v>4</v>
      </c>
      <c r="I122" s="14">
        <v>0</v>
      </c>
      <c r="J122" s="13">
        <v>3</v>
      </c>
      <c r="K122" s="64" t="s">
        <v>98</v>
      </c>
      <c r="L122" s="32" t="s">
        <v>3</v>
      </c>
      <c r="M122" s="113"/>
      <c r="N122" s="44">
        <v>5</v>
      </c>
      <c r="O122" s="44">
        <v>5</v>
      </c>
      <c r="P122" s="44">
        <v>5</v>
      </c>
      <c r="Q122" s="44">
        <v>5</v>
      </c>
      <c r="R122" s="44">
        <v>5</v>
      </c>
      <c r="S122" s="76">
        <v>2019</v>
      </c>
    </row>
    <row r="123" spans="1:19" ht="35.25" customHeight="1">
      <c r="A123" s="23">
        <v>0</v>
      </c>
      <c r="B123" s="23">
        <v>1</v>
      </c>
      <c r="C123" s="23">
        <v>3</v>
      </c>
      <c r="D123" s="22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49" t="s">
        <v>33</v>
      </c>
      <c r="L123" s="33" t="s">
        <v>7</v>
      </c>
      <c r="M123" s="114"/>
      <c r="N123" s="40">
        <f>N124</f>
        <v>285</v>
      </c>
      <c r="O123" s="40">
        <f>O124</f>
        <v>385.70000000000005</v>
      </c>
      <c r="P123" s="40">
        <f>P124</f>
        <v>210</v>
      </c>
      <c r="Q123" s="40">
        <f>Q124</f>
        <v>210</v>
      </c>
      <c r="R123" s="40">
        <f>R124</f>
        <v>805.7</v>
      </c>
      <c r="S123" s="72">
        <v>2019</v>
      </c>
    </row>
    <row r="124" spans="1:19" ht="41.25" customHeight="1">
      <c r="A124" s="25">
        <v>0</v>
      </c>
      <c r="B124" s="25">
        <v>1</v>
      </c>
      <c r="C124" s="25">
        <v>3</v>
      </c>
      <c r="D124" s="25">
        <v>0</v>
      </c>
      <c r="E124" s="25">
        <v>1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54" t="s">
        <v>42</v>
      </c>
      <c r="L124" s="41" t="s">
        <v>7</v>
      </c>
      <c r="M124" s="25"/>
      <c r="N124" s="25">
        <f>N128+N131+N133+N135</f>
        <v>285</v>
      </c>
      <c r="O124" s="25">
        <f>O128+O131+O133+O135</f>
        <v>385.70000000000005</v>
      </c>
      <c r="P124" s="25">
        <f>P128+P131+P133+P135</f>
        <v>210</v>
      </c>
      <c r="Q124" s="25">
        <f>Q128+Q131+Q133+Q135</f>
        <v>210</v>
      </c>
      <c r="R124" s="25">
        <f>R128+R131+R133+R135</f>
        <v>805.7</v>
      </c>
      <c r="S124" s="78">
        <v>2019</v>
      </c>
    </row>
    <row r="125" spans="1:19" ht="33" customHeight="1">
      <c r="A125" s="20">
        <v>0</v>
      </c>
      <c r="B125" s="20">
        <v>1</v>
      </c>
      <c r="C125" s="20">
        <v>3</v>
      </c>
      <c r="D125" s="20">
        <v>0</v>
      </c>
      <c r="E125" s="20">
        <v>1</v>
      </c>
      <c r="F125" s="20">
        <v>0</v>
      </c>
      <c r="G125" s="20">
        <v>0</v>
      </c>
      <c r="H125" s="20">
        <v>0</v>
      </c>
      <c r="I125" s="21">
        <v>0</v>
      </c>
      <c r="J125" s="20">
        <v>1</v>
      </c>
      <c r="K125" s="55" t="s">
        <v>40</v>
      </c>
      <c r="L125" s="35" t="s">
        <v>24</v>
      </c>
      <c r="M125" s="117"/>
      <c r="N125" s="29">
        <v>89</v>
      </c>
      <c r="O125" s="29">
        <v>90</v>
      </c>
      <c r="P125" s="29">
        <v>90</v>
      </c>
      <c r="Q125" s="29">
        <v>90</v>
      </c>
      <c r="R125" s="29">
        <v>90</v>
      </c>
      <c r="S125" s="79">
        <v>2019</v>
      </c>
    </row>
    <row r="126" spans="1:19" ht="51.75" customHeight="1">
      <c r="A126" s="15">
        <v>0</v>
      </c>
      <c r="B126" s="15">
        <v>1</v>
      </c>
      <c r="C126" s="15">
        <v>3</v>
      </c>
      <c r="D126" s="15">
        <v>0</v>
      </c>
      <c r="E126" s="15">
        <v>1</v>
      </c>
      <c r="F126" s="15">
        <v>0</v>
      </c>
      <c r="G126" s="15">
        <v>0</v>
      </c>
      <c r="H126" s="15">
        <v>1</v>
      </c>
      <c r="I126" s="16">
        <v>0</v>
      </c>
      <c r="J126" s="15">
        <v>0</v>
      </c>
      <c r="K126" s="56" t="s">
        <v>34</v>
      </c>
      <c r="L126" s="139" t="s">
        <v>25</v>
      </c>
      <c r="M126" s="122"/>
      <c r="N126" s="45">
        <v>1</v>
      </c>
      <c r="O126" s="45">
        <v>1</v>
      </c>
      <c r="P126" s="45">
        <v>1</v>
      </c>
      <c r="Q126" s="45">
        <v>1</v>
      </c>
      <c r="R126" s="45">
        <v>1</v>
      </c>
      <c r="S126" s="80">
        <v>2019</v>
      </c>
    </row>
    <row r="127" spans="1:19" ht="30" customHeight="1">
      <c r="A127" s="18">
        <v>0</v>
      </c>
      <c r="B127" s="18">
        <v>1</v>
      </c>
      <c r="C127" s="18">
        <v>3</v>
      </c>
      <c r="D127" s="18">
        <v>0</v>
      </c>
      <c r="E127" s="18">
        <v>1</v>
      </c>
      <c r="F127" s="18">
        <v>0</v>
      </c>
      <c r="G127" s="18">
        <v>0</v>
      </c>
      <c r="H127" s="18">
        <v>1</v>
      </c>
      <c r="I127" s="19">
        <v>0</v>
      </c>
      <c r="J127" s="18">
        <v>1</v>
      </c>
      <c r="K127" s="53" t="s">
        <v>156</v>
      </c>
      <c r="L127" s="125" t="s">
        <v>3</v>
      </c>
      <c r="M127" s="113"/>
      <c r="N127" s="36">
        <v>252</v>
      </c>
      <c r="O127" s="36">
        <v>255</v>
      </c>
      <c r="P127" s="36">
        <v>255</v>
      </c>
      <c r="Q127" s="36">
        <v>255</v>
      </c>
      <c r="R127" s="36">
        <v>255</v>
      </c>
      <c r="S127" s="81">
        <v>2019</v>
      </c>
    </row>
    <row r="128" spans="1:19" ht="51" customHeight="1">
      <c r="A128" s="15">
        <v>0</v>
      </c>
      <c r="B128" s="15">
        <v>1</v>
      </c>
      <c r="C128" s="15">
        <v>3</v>
      </c>
      <c r="D128" s="15">
        <v>0</v>
      </c>
      <c r="E128" s="15">
        <v>1</v>
      </c>
      <c r="F128" s="15">
        <v>0</v>
      </c>
      <c r="G128" s="15">
        <v>0</v>
      </c>
      <c r="H128" s="15">
        <v>2</v>
      </c>
      <c r="I128" s="16">
        <v>0</v>
      </c>
      <c r="J128" s="15">
        <v>0</v>
      </c>
      <c r="K128" s="56" t="s">
        <v>35</v>
      </c>
      <c r="L128" s="121" t="s">
        <v>7</v>
      </c>
      <c r="M128" s="121"/>
      <c r="N128" s="121">
        <v>250</v>
      </c>
      <c r="O128" s="121">
        <v>229.7</v>
      </c>
      <c r="P128" s="121">
        <v>210</v>
      </c>
      <c r="Q128" s="121">
        <v>210</v>
      </c>
      <c r="R128" s="121">
        <f>O128+P128+Q128</f>
        <v>649.7</v>
      </c>
      <c r="S128" s="140">
        <v>2019</v>
      </c>
    </row>
    <row r="129" spans="1:19" ht="33" customHeight="1">
      <c r="A129" s="13">
        <v>0</v>
      </c>
      <c r="B129" s="13">
        <v>1</v>
      </c>
      <c r="C129" s="18">
        <v>3</v>
      </c>
      <c r="D129" s="18">
        <v>0</v>
      </c>
      <c r="E129" s="18">
        <v>1</v>
      </c>
      <c r="F129" s="18">
        <v>0</v>
      </c>
      <c r="G129" s="18">
        <v>0</v>
      </c>
      <c r="H129" s="18">
        <v>2</v>
      </c>
      <c r="I129" s="19">
        <v>0</v>
      </c>
      <c r="J129" s="18">
        <v>1</v>
      </c>
      <c r="K129" s="53" t="s">
        <v>99</v>
      </c>
      <c r="L129" s="125" t="s">
        <v>3</v>
      </c>
      <c r="M129" s="113"/>
      <c r="N129" s="44">
        <v>400</v>
      </c>
      <c r="O129" s="44">
        <v>450</v>
      </c>
      <c r="P129" s="44">
        <v>450</v>
      </c>
      <c r="Q129" s="44">
        <v>450</v>
      </c>
      <c r="R129" s="44">
        <v>450</v>
      </c>
      <c r="S129" s="76">
        <v>2019</v>
      </c>
    </row>
    <row r="130" spans="1:19" ht="51.75" customHeight="1">
      <c r="A130" s="13">
        <v>0</v>
      </c>
      <c r="B130" s="13">
        <v>1</v>
      </c>
      <c r="C130" s="18">
        <v>3</v>
      </c>
      <c r="D130" s="18">
        <v>0</v>
      </c>
      <c r="E130" s="18">
        <v>1</v>
      </c>
      <c r="F130" s="18">
        <v>0</v>
      </c>
      <c r="G130" s="18">
        <v>0</v>
      </c>
      <c r="H130" s="18">
        <v>2</v>
      </c>
      <c r="I130" s="19">
        <v>0</v>
      </c>
      <c r="J130" s="18">
        <v>2</v>
      </c>
      <c r="K130" s="53" t="s">
        <v>157</v>
      </c>
      <c r="L130" s="125" t="s">
        <v>1</v>
      </c>
      <c r="M130" s="113"/>
      <c r="N130" s="44">
        <v>24</v>
      </c>
      <c r="O130" s="44">
        <v>24</v>
      </c>
      <c r="P130" s="44">
        <v>24</v>
      </c>
      <c r="Q130" s="44">
        <v>24</v>
      </c>
      <c r="R130" s="44">
        <f>O130+P130+Q130</f>
        <v>72</v>
      </c>
      <c r="S130" s="76">
        <v>2019</v>
      </c>
    </row>
    <row r="131" spans="1:19" ht="51.75" customHeight="1">
      <c r="A131" s="15">
        <v>0</v>
      </c>
      <c r="B131" s="15">
        <v>1</v>
      </c>
      <c r="C131" s="15">
        <v>3</v>
      </c>
      <c r="D131" s="15">
        <v>0</v>
      </c>
      <c r="E131" s="15">
        <v>1</v>
      </c>
      <c r="F131" s="15">
        <v>0</v>
      </c>
      <c r="G131" s="15">
        <v>0</v>
      </c>
      <c r="H131" s="15">
        <v>3</v>
      </c>
      <c r="I131" s="16">
        <v>0</v>
      </c>
      <c r="J131" s="15">
        <v>0</v>
      </c>
      <c r="K131" s="56" t="s">
        <v>36</v>
      </c>
      <c r="L131" s="121" t="s">
        <v>61</v>
      </c>
      <c r="M131" s="121"/>
      <c r="N131" s="121">
        <v>35</v>
      </c>
      <c r="O131" s="121">
        <v>0</v>
      </c>
      <c r="P131" s="121">
        <v>0</v>
      </c>
      <c r="Q131" s="121">
        <v>0</v>
      </c>
      <c r="R131" s="121">
        <f>O131+P131+Q131</f>
        <v>0</v>
      </c>
      <c r="S131" s="140">
        <v>2019</v>
      </c>
    </row>
    <row r="132" spans="1:19" ht="51.75" customHeight="1">
      <c r="A132" s="13">
        <v>0</v>
      </c>
      <c r="B132" s="13">
        <v>1</v>
      </c>
      <c r="C132" s="18">
        <v>3</v>
      </c>
      <c r="D132" s="18">
        <v>0</v>
      </c>
      <c r="E132" s="18">
        <v>1</v>
      </c>
      <c r="F132" s="18">
        <v>0</v>
      </c>
      <c r="G132" s="18">
        <v>0</v>
      </c>
      <c r="H132" s="18">
        <v>3</v>
      </c>
      <c r="I132" s="19">
        <v>0</v>
      </c>
      <c r="J132" s="18">
        <v>1</v>
      </c>
      <c r="K132" s="53" t="s">
        <v>41</v>
      </c>
      <c r="L132" s="125" t="s">
        <v>1</v>
      </c>
      <c r="M132" s="113"/>
      <c r="N132" s="44">
        <v>18</v>
      </c>
      <c r="O132" s="44">
        <v>0</v>
      </c>
      <c r="P132" s="44">
        <v>0</v>
      </c>
      <c r="Q132" s="44">
        <v>0</v>
      </c>
      <c r="R132" s="44">
        <v>0</v>
      </c>
      <c r="S132" s="76">
        <v>2019</v>
      </c>
    </row>
    <row r="133" spans="1:19" ht="95.25" customHeight="1">
      <c r="A133" s="15">
        <v>0</v>
      </c>
      <c r="B133" s="15">
        <v>1</v>
      </c>
      <c r="C133" s="15">
        <v>3</v>
      </c>
      <c r="D133" s="15">
        <v>0</v>
      </c>
      <c r="E133" s="15">
        <v>1</v>
      </c>
      <c r="F133" s="15">
        <v>0</v>
      </c>
      <c r="G133" s="15">
        <v>0</v>
      </c>
      <c r="H133" s="15">
        <v>4</v>
      </c>
      <c r="I133" s="16">
        <v>0</v>
      </c>
      <c r="J133" s="15">
        <v>0</v>
      </c>
      <c r="K133" s="56" t="s">
        <v>175</v>
      </c>
      <c r="L133" s="121" t="s">
        <v>61</v>
      </c>
      <c r="M133" s="121"/>
      <c r="N133" s="121">
        <v>0</v>
      </c>
      <c r="O133" s="121">
        <v>154.4</v>
      </c>
      <c r="P133" s="121">
        <v>0</v>
      </c>
      <c r="Q133" s="121">
        <v>0</v>
      </c>
      <c r="R133" s="121">
        <f>O133+P133+Q133</f>
        <v>154.4</v>
      </c>
      <c r="S133" s="140">
        <v>2017</v>
      </c>
    </row>
    <row r="134" spans="1:19" ht="36" customHeight="1">
      <c r="A134" s="13">
        <v>0</v>
      </c>
      <c r="B134" s="13">
        <v>1</v>
      </c>
      <c r="C134" s="18">
        <v>3</v>
      </c>
      <c r="D134" s="18">
        <v>0</v>
      </c>
      <c r="E134" s="18">
        <v>1</v>
      </c>
      <c r="F134" s="18">
        <v>0</v>
      </c>
      <c r="G134" s="18">
        <v>0</v>
      </c>
      <c r="H134" s="18">
        <v>4</v>
      </c>
      <c r="I134" s="19">
        <v>0</v>
      </c>
      <c r="J134" s="18">
        <v>1</v>
      </c>
      <c r="K134" s="53" t="s">
        <v>176</v>
      </c>
      <c r="L134" s="125" t="s">
        <v>3</v>
      </c>
      <c r="M134" s="113"/>
      <c r="N134" s="44">
        <v>0</v>
      </c>
      <c r="O134" s="44">
        <v>132</v>
      </c>
      <c r="P134" s="44">
        <v>0</v>
      </c>
      <c r="Q134" s="44">
        <v>0</v>
      </c>
      <c r="R134" s="44">
        <v>132</v>
      </c>
      <c r="S134" s="76">
        <v>2017</v>
      </c>
    </row>
    <row r="135" spans="1:19" ht="96" customHeight="1">
      <c r="A135" s="15">
        <v>0</v>
      </c>
      <c r="B135" s="15">
        <v>1</v>
      </c>
      <c r="C135" s="15">
        <v>3</v>
      </c>
      <c r="D135" s="15">
        <v>0</v>
      </c>
      <c r="E135" s="15">
        <v>1</v>
      </c>
      <c r="F135" s="15">
        <v>0</v>
      </c>
      <c r="G135" s="15">
        <v>0</v>
      </c>
      <c r="H135" s="15">
        <v>5</v>
      </c>
      <c r="I135" s="16">
        <v>0</v>
      </c>
      <c r="J135" s="15">
        <v>0</v>
      </c>
      <c r="K135" s="56" t="s">
        <v>179</v>
      </c>
      <c r="L135" s="121" t="s">
        <v>61</v>
      </c>
      <c r="M135" s="121"/>
      <c r="N135" s="121">
        <v>0</v>
      </c>
      <c r="O135" s="121">
        <v>1.6</v>
      </c>
      <c r="P135" s="121">
        <v>0</v>
      </c>
      <c r="Q135" s="121">
        <v>0</v>
      </c>
      <c r="R135" s="121">
        <f>O135+P135+Q135</f>
        <v>1.6</v>
      </c>
      <c r="S135" s="140">
        <v>2017</v>
      </c>
    </row>
    <row r="136" spans="1:19" ht="33" customHeight="1">
      <c r="A136" s="13">
        <v>0</v>
      </c>
      <c r="B136" s="13">
        <v>1</v>
      </c>
      <c r="C136" s="18">
        <v>3</v>
      </c>
      <c r="D136" s="18">
        <v>0</v>
      </c>
      <c r="E136" s="18">
        <v>1</v>
      </c>
      <c r="F136" s="18">
        <v>0</v>
      </c>
      <c r="G136" s="18">
        <v>0</v>
      </c>
      <c r="H136" s="18">
        <v>5</v>
      </c>
      <c r="I136" s="19">
        <v>0</v>
      </c>
      <c r="J136" s="18">
        <v>1</v>
      </c>
      <c r="K136" s="53" t="s">
        <v>176</v>
      </c>
      <c r="L136" s="125" t="s">
        <v>1</v>
      </c>
      <c r="M136" s="113"/>
      <c r="N136" s="44">
        <v>0</v>
      </c>
      <c r="O136" s="44">
        <v>132</v>
      </c>
      <c r="P136" s="44">
        <v>0</v>
      </c>
      <c r="Q136" s="44">
        <v>0</v>
      </c>
      <c r="R136" s="44">
        <v>132</v>
      </c>
      <c r="S136" s="76">
        <v>2017</v>
      </c>
    </row>
    <row r="137" spans="1:19" ht="51.75" customHeight="1">
      <c r="A137" s="25">
        <v>0</v>
      </c>
      <c r="B137" s="25">
        <v>1</v>
      </c>
      <c r="C137" s="25">
        <v>3</v>
      </c>
      <c r="D137" s="25">
        <v>0</v>
      </c>
      <c r="E137" s="25">
        <v>2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54" t="s">
        <v>59</v>
      </c>
      <c r="L137" s="41" t="s">
        <v>25</v>
      </c>
      <c r="M137" s="25"/>
      <c r="N137" s="25">
        <v>1</v>
      </c>
      <c r="O137" s="25">
        <v>1</v>
      </c>
      <c r="P137" s="25">
        <v>1</v>
      </c>
      <c r="Q137" s="25">
        <v>1</v>
      </c>
      <c r="R137" s="25">
        <v>1</v>
      </c>
      <c r="S137" s="78">
        <v>2019</v>
      </c>
    </row>
    <row r="138" spans="1:19" ht="39" customHeight="1">
      <c r="A138" s="20">
        <v>0</v>
      </c>
      <c r="B138" s="20">
        <v>1</v>
      </c>
      <c r="C138" s="20">
        <v>3</v>
      </c>
      <c r="D138" s="20">
        <v>0</v>
      </c>
      <c r="E138" s="20">
        <v>2</v>
      </c>
      <c r="F138" s="20">
        <v>0</v>
      </c>
      <c r="G138" s="20">
        <v>0</v>
      </c>
      <c r="H138" s="20">
        <v>0</v>
      </c>
      <c r="I138" s="21">
        <v>0</v>
      </c>
      <c r="J138" s="20">
        <v>1</v>
      </c>
      <c r="K138" s="55" t="s">
        <v>52</v>
      </c>
      <c r="L138" s="35" t="s">
        <v>25</v>
      </c>
      <c r="M138" s="117"/>
      <c r="N138" s="29">
        <v>1</v>
      </c>
      <c r="O138" s="29">
        <v>1</v>
      </c>
      <c r="P138" s="29">
        <v>1</v>
      </c>
      <c r="Q138" s="29">
        <v>1</v>
      </c>
      <c r="R138" s="29">
        <v>1</v>
      </c>
      <c r="S138" s="79">
        <v>2019</v>
      </c>
    </row>
    <row r="139" spans="1:19" ht="73.5" customHeight="1">
      <c r="A139" s="15">
        <v>0</v>
      </c>
      <c r="B139" s="15">
        <v>1</v>
      </c>
      <c r="C139" s="15">
        <v>3</v>
      </c>
      <c r="D139" s="15">
        <v>0</v>
      </c>
      <c r="E139" s="15">
        <v>2</v>
      </c>
      <c r="F139" s="15">
        <v>0</v>
      </c>
      <c r="G139" s="15">
        <v>0</v>
      </c>
      <c r="H139" s="15">
        <v>1</v>
      </c>
      <c r="I139" s="16">
        <v>0</v>
      </c>
      <c r="J139" s="15">
        <v>0</v>
      </c>
      <c r="K139" s="56" t="s">
        <v>60</v>
      </c>
      <c r="L139" s="139" t="s">
        <v>25</v>
      </c>
      <c r="M139" s="122"/>
      <c r="N139" s="45">
        <v>1</v>
      </c>
      <c r="O139" s="45">
        <v>1</v>
      </c>
      <c r="P139" s="45">
        <v>1</v>
      </c>
      <c r="Q139" s="45">
        <v>1</v>
      </c>
      <c r="R139" s="45">
        <v>1</v>
      </c>
      <c r="S139" s="80">
        <v>2019</v>
      </c>
    </row>
    <row r="140" spans="1:19" ht="114.75" customHeight="1">
      <c r="A140" s="18">
        <v>0</v>
      </c>
      <c r="B140" s="18">
        <v>1</v>
      </c>
      <c r="C140" s="18">
        <v>3</v>
      </c>
      <c r="D140" s="18">
        <v>0</v>
      </c>
      <c r="E140" s="18">
        <v>2</v>
      </c>
      <c r="F140" s="18">
        <v>0</v>
      </c>
      <c r="G140" s="18">
        <v>0</v>
      </c>
      <c r="H140" s="18">
        <v>1</v>
      </c>
      <c r="I140" s="19">
        <v>0</v>
      </c>
      <c r="J140" s="18">
        <v>1</v>
      </c>
      <c r="K140" s="53" t="s">
        <v>100</v>
      </c>
      <c r="L140" s="125" t="s">
        <v>1</v>
      </c>
      <c r="M140" s="113"/>
      <c r="N140" s="36">
        <v>7</v>
      </c>
      <c r="O140" s="36">
        <v>7</v>
      </c>
      <c r="P140" s="36">
        <v>7</v>
      </c>
      <c r="Q140" s="36">
        <v>7</v>
      </c>
      <c r="R140" s="36">
        <v>7</v>
      </c>
      <c r="S140" s="81">
        <v>2019</v>
      </c>
    </row>
    <row r="141" spans="1:19" ht="37.5" customHeight="1">
      <c r="A141" s="15">
        <v>0</v>
      </c>
      <c r="B141" s="15">
        <v>1</v>
      </c>
      <c r="C141" s="15">
        <v>3</v>
      </c>
      <c r="D141" s="15">
        <v>0</v>
      </c>
      <c r="E141" s="15">
        <v>2</v>
      </c>
      <c r="F141" s="15">
        <v>0</v>
      </c>
      <c r="G141" s="15">
        <v>0</v>
      </c>
      <c r="H141" s="15">
        <v>2</v>
      </c>
      <c r="I141" s="16">
        <v>0</v>
      </c>
      <c r="J141" s="15">
        <v>0</v>
      </c>
      <c r="K141" s="56" t="s">
        <v>48</v>
      </c>
      <c r="L141" s="139" t="s">
        <v>25</v>
      </c>
      <c r="M141" s="122"/>
      <c r="N141" s="45">
        <v>1</v>
      </c>
      <c r="O141" s="45">
        <v>1</v>
      </c>
      <c r="P141" s="45">
        <v>1</v>
      </c>
      <c r="Q141" s="45">
        <v>1</v>
      </c>
      <c r="R141" s="45">
        <v>1</v>
      </c>
      <c r="S141" s="80">
        <v>2019</v>
      </c>
    </row>
    <row r="142" spans="1:19" ht="33" customHeight="1">
      <c r="A142" s="18">
        <v>0</v>
      </c>
      <c r="B142" s="18">
        <v>1</v>
      </c>
      <c r="C142" s="18">
        <v>3</v>
      </c>
      <c r="D142" s="18">
        <v>0</v>
      </c>
      <c r="E142" s="18">
        <v>2</v>
      </c>
      <c r="F142" s="18">
        <v>0</v>
      </c>
      <c r="G142" s="18">
        <v>0</v>
      </c>
      <c r="H142" s="18">
        <v>2</v>
      </c>
      <c r="I142" s="19">
        <v>0</v>
      </c>
      <c r="J142" s="18">
        <v>1</v>
      </c>
      <c r="K142" s="53" t="s">
        <v>158</v>
      </c>
      <c r="L142" s="125" t="s">
        <v>1</v>
      </c>
      <c r="M142" s="113"/>
      <c r="N142" s="36">
        <v>120</v>
      </c>
      <c r="O142" s="36">
        <v>120</v>
      </c>
      <c r="P142" s="36">
        <v>120</v>
      </c>
      <c r="Q142" s="36">
        <v>120</v>
      </c>
      <c r="R142" s="36">
        <v>360</v>
      </c>
      <c r="S142" s="81">
        <v>2019</v>
      </c>
    </row>
    <row r="143" spans="1:19" ht="35.25" customHeight="1">
      <c r="A143" s="23">
        <v>0</v>
      </c>
      <c r="B143" s="23">
        <v>1</v>
      </c>
      <c r="C143" s="23">
        <v>4</v>
      </c>
      <c r="D143" s="22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49" t="s">
        <v>171</v>
      </c>
      <c r="L143" s="33" t="s">
        <v>25</v>
      </c>
      <c r="M143" s="114"/>
      <c r="N143" s="94">
        <v>1</v>
      </c>
      <c r="O143" s="94">
        <v>1</v>
      </c>
      <c r="P143" s="94">
        <v>1</v>
      </c>
      <c r="Q143" s="94">
        <v>1</v>
      </c>
      <c r="R143" s="94">
        <v>1</v>
      </c>
      <c r="S143" s="72">
        <v>2019</v>
      </c>
    </row>
    <row r="144" spans="1:19" ht="33" customHeight="1">
      <c r="A144" s="25">
        <v>0</v>
      </c>
      <c r="B144" s="25">
        <v>1</v>
      </c>
      <c r="C144" s="25">
        <v>4</v>
      </c>
      <c r="D144" s="25">
        <v>0</v>
      </c>
      <c r="E144" s="25">
        <v>1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54" t="s">
        <v>69</v>
      </c>
      <c r="L144" s="41" t="s">
        <v>25</v>
      </c>
      <c r="M144" s="25"/>
      <c r="N144" s="41">
        <v>1</v>
      </c>
      <c r="O144" s="41">
        <v>1</v>
      </c>
      <c r="P144" s="41">
        <v>1</v>
      </c>
      <c r="Q144" s="41">
        <v>1</v>
      </c>
      <c r="R144" s="41">
        <v>1</v>
      </c>
      <c r="S144" s="41">
        <v>2019</v>
      </c>
    </row>
    <row r="145" spans="1:19" ht="54.75" customHeight="1">
      <c r="A145" s="20">
        <v>0</v>
      </c>
      <c r="B145" s="20">
        <v>1</v>
      </c>
      <c r="C145" s="20">
        <v>4</v>
      </c>
      <c r="D145" s="20">
        <v>0</v>
      </c>
      <c r="E145" s="20">
        <v>1</v>
      </c>
      <c r="F145" s="20">
        <v>0</v>
      </c>
      <c r="G145" s="20">
        <v>0</v>
      </c>
      <c r="H145" s="20">
        <v>0</v>
      </c>
      <c r="I145" s="21">
        <v>0</v>
      </c>
      <c r="J145" s="20">
        <v>1</v>
      </c>
      <c r="K145" s="55" t="s">
        <v>70</v>
      </c>
      <c r="L145" s="35" t="s">
        <v>1</v>
      </c>
      <c r="M145" s="117"/>
      <c r="N145" s="29">
        <v>2</v>
      </c>
      <c r="O145" s="29">
        <v>1</v>
      </c>
      <c r="P145" s="29">
        <v>1</v>
      </c>
      <c r="Q145" s="29">
        <v>1</v>
      </c>
      <c r="R145" s="29">
        <f>Q145+P145+O145</f>
        <v>3</v>
      </c>
      <c r="S145" s="79">
        <v>2019</v>
      </c>
    </row>
    <row r="146" spans="1:19" ht="60.75" customHeight="1">
      <c r="A146" s="15">
        <v>0</v>
      </c>
      <c r="B146" s="15">
        <v>1</v>
      </c>
      <c r="C146" s="15">
        <v>4</v>
      </c>
      <c r="D146" s="15">
        <v>0</v>
      </c>
      <c r="E146" s="15">
        <v>1</v>
      </c>
      <c r="F146" s="15">
        <v>0</v>
      </c>
      <c r="G146" s="15">
        <v>0</v>
      </c>
      <c r="H146" s="15">
        <v>1</v>
      </c>
      <c r="I146" s="15">
        <v>0</v>
      </c>
      <c r="J146" s="15">
        <v>0</v>
      </c>
      <c r="K146" s="62" t="s">
        <v>71</v>
      </c>
      <c r="L146" s="88" t="s">
        <v>25</v>
      </c>
      <c r="M146" s="15"/>
      <c r="N146" s="88">
        <v>1</v>
      </c>
      <c r="O146" s="88">
        <v>1</v>
      </c>
      <c r="P146" s="88">
        <v>1</v>
      </c>
      <c r="Q146" s="88">
        <v>1</v>
      </c>
      <c r="R146" s="88">
        <v>1</v>
      </c>
      <c r="S146" s="89">
        <v>2019</v>
      </c>
    </row>
    <row r="147" spans="1:21" s="127" customFormat="1" ht="36.75" customHeight="1">
      <c r="A147" s="18">
        <v>0</v>
      </c>
      <c r="B147" s="18">
        <v>1</v>
      </c>
      <c r="C147" s="18">
        <v>4</v>
      </c>
      <c r="D147" s="18">
        <v>0</v>
      </c>
      <c r="E147" s="18">
        <v>1</v>
      </c>
      <c r="F147" s="18">
        <v>0</v>
      </c>
      <c r="G147" s="18">
        <v>0</v>
      </c>
      <c r="H147" s="18">
        <v>1</v>
      </c>
      <c r="I147" s="18">
        <v>0</v>
      </c>
      <c r="J147" s="18">
        <v>1</v>
      </c>
      <c r="K147" s="83" t="s">
        <v>103</v>
      </c>
      <c r="L147" s="84" t="s">
        <v>3</v>
      </c>
      <c r="M147" s="18"/>
      <c r="N147" s="84">
        <v>13</v>
      </c>
      <c r="O147" s="84">
        <v>10</v>
      </c>
      <c r="P147" s="84">
        <v>10</v>
      </c>
      <c r="Q147" s="84">
        <v>10</v>
      </c>
      <c r="R147" s="84">
        <f>Q147+P147+O147</f>
        <v>30</v>
      </c>
      <c r="S147" s="85">
        <v>2019</v>
      </c>
      <c r="T147" s="108"/>
      <c r="U147" s="108"/>
    </row>
    <row r="148" spans="1:21" s="127" customFormat="1" ht="49.5" customHeight="1">
      <c r="A148" s="15">
        <v>0</v>
      </c>
      <c r="B148" s="15">
        <v>1</v>
      </c>
      <c r="C148" s="15">
        <v>4</v>
      </c>
      <c r="D148" s="15">
        <v>0</v>
      </c>
      <c r="E148" s="15">
        <v>1</v>
      </c>
      <c r="F148" s="15">
        <v>0</v>
      </c>
      <c r="G148" s="15">
        <v>0</v>
      </c>
      <c r="H148" s="15">
        <v>2</v>
      </c>
      <c r="I148" s="15">
        <v>0</v>
      </c>
      <c r="J148" s="15">
        <v>0</v>
      </c>
      <c r="K148" s="62" t="s">
        <v>72</v>
      </c>
      <c r="L148" s="88" t="s">
        <v>25</v>
      </c>
      <c r="M148" s="15"/>
      <c r="N148" s="88">
        <v>1</v>
      </c>
      <c r="O148" s="88">
        <v>1</v>
      </c>
      <c r="P148" s="88">
        <v>1</v>
      </c>
      <c r="Q148" s="88">
        <v>1</v>
      </c>
      <c r="R148" s="88">
        <v>1</v>
      </c>
      <c r="S148" s="89">
        <v>2019</v>
      </c>
      <c r="T148" s="108"/>
      <c r="U148" s="108"/>
    </row>
    <row r="149" spans="1:21" s="127" customFormat="1" ht="34.5" customHeight="1">
      <c r="A149" s="18">
        <v>0</v>
      </c>
      <c r="B149" s="18">
        <v>1</v>
      </c>
      <c r="C149" s="18">
        <v>4</v>
      </c>
      <c r="D149" s="18">
        <v>0</v>
      </c>
      <c r="E149" s="18">
        <v>1</v>
      </c>
      <c r="F149" s="18">
        <v>0</v>
      </c>
      <c r="G149" s="18">
        <v>0</v>
      </c>
      <c r="H149" s="18">
        <v>2</v>
      </c>
      <c r="I149" s="18">
        <v>0</v>
      </c>
      <c r="J149" s="18">
        <v>1</v>
      </c>
      <c r="K149" s="86" t="s">
        <v>172</v>
      </c>
      <c r="L149" s="18" t="s">
        <v>1</v>
      </c>
      <c r="M149" s="18"/>
      <c r="N149" s="84">
        <v>50</v>
      </c>
      <c r="O149" s="84">
        <v>50</v>
      </c>
      <c r="P149" s="84">
        <v>50</v>
      </c>
      <c r="Q149" s="84">
        <v>50</v>
      </c>
      <c r="R149" s="84">
        <v>150</v>
      </c>
      <c r="S149" s="85">
        <v>2019</v>
      </c>
      <c r="T149" s="108"/>
      <c r="U149" s="108"/>
    </row>
    <row r="150" spans="1:21" s="123" customFormat="1" ht="49.5" customHeight="1">
      <c r="A150" s="15">
        <v>0</v>
      </c>
      <c r="B150" s="15">
        <v>1</v>
      </c>
      <c r="C150" s="15">
        <v>4</v>
      </c>
      <c r="D150" s="15">
        <v>0</v>
      </c>
      <c r="E150" s="15">
        <v>1</v>
      </c>
      <c r="F150" s="15">
        <v>0</v>
      </c>
      <c r="G150" s="15">
        <v>0</v>
      </c>
      <c r="H150" s="15">
        <v>3</v>
      </c>
      <c r="I150" s="15">
        <v>0</v>
      </c>
      <c r="J150" s="15">
        <v>0</v>
      </c>
      <c r="K150" s="62" t="s">
        <v>73</v>
      </c>
      <c r="L150" s="88" t="s">
        <v>25</v>
      </c>
      <c r="M150" s="15"/>
      <c r="N150" s="88">
        <v>1</v>
      </c>
      <c r="O150" s="88">
        <v>1</v>
      </c>
      <c r="P150" s="88">
        <v>1</v>
      </c>
      <c r="Q150" s="88">
        <v>1</v>
      </c>
      <c r="R150" s="88">
        <v>1</v>
      </c>
      <c r="S150" s="89">
        <v>2019</v>
      </c>
      <c r="T150" s="108"/>
      <c r="U150" s="108"/>
    </row>
    <row r="151" spans="1:21" s="127" customFormat="1" ht="49.5" customHeight="1">
      <c r="A151" s="18">
        <v>0</v>
      </c>
      <c r="B151" s="18">
        <v>1</v>
      </c>
      <c r="C151" s="18">
        <v>4</v>
      </c>
      <c r="D151" s="18">
        <v>0</v>
      </c>
      <c r="E151" s="18">
        <v>1</v>
      </c>
      <c r="F151" s="18">
        <v>0</v>
      </c>
      <c r="G151" s="18">
        <v>0</v>
      </c>
      <c r="H151" s="18">
        <v>3</v>
      </c>
      <c r="I151" s="18">
        <v>0</v>
      </c>
      <c r="J151" s="18">
        <v>1</v>
      </c>
      <c r="K151" s="83" t="s">
        <v>137</v>
      </c>
      <c r="L151" s="84" t="s">
        <v>3</v>
      </c>
      <c r="M151" s="18"/>
      <c r="N151" s="84">
        <v>9</v>
      </c>
      <c r="O151" s="84">
        <v>9</v>
      </c>
      <c r="P151" s="84">
        <v>9</v>
      </c>
      <c r="Q151" s="84">
        <v>9</v>
      </c>
      <c r="R151" s="84">
        <f>Q151+P151+O151</f>
        <v>27</v>
      </c>
      <c r="S151" s="85">
        <v>2019</v>
      </c>
      <c r="T151" s="108"/>
      <c r="U151" s="108"/>
    </row>
    <row r="152" spans="1:19" ht="46.5" customHeight="1">
      <c r="A152" s="25">
        <v>0</v>
      </c>
      <c r="B152" s="25">
        <v>1</v>
      </c>
      <c r="C152" s="25">
        <v>4</v>
      </c>
      <c r="D152" s="25">
        <v>0</v>
      </c>
      <c r="E152" s="25">
        <v>2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54" t="s">
        <v>74</v>
      </c>
      <c r="L152" s="41" t="s">
        <v>25</v>
      </c>
      <c r="M152" s="25"/>
      <c r="N152" s="41">
        <v>1</v>
      </c>
      <c r="O152" s="41">
        <v>1</v>
      </c>
      <c r="P152" s="41">
        <v>1</v>
      </c>
      <c r="Q152" s="41">
        <v>1</v>
      </c>
      <c r="R152" s="41">
        <v>1</v>
      </c>
      <c r="S152" s="41">
        <v>2019</v>
      </c>
    </row>
    <row r="153" spans="1:19" ht="33" customHeight="1">
      <c r="A153" s="20">
        <v>0</v>
      </c>
      <c r="B153" s="20">
        <v>1</v>
      </c>
      <c r="C153" s="20">
        <v>4</v>
      </c>
      <c r="D153" s="20">
        <v>0</v>
      </c>
      <c r="E153" s="20">
        <v>2</v>
      </c>
      <c r="F153" s="20">
        <v>0</v>
      </c>
      <c r="G153" s="20">
        <v>0</v>
      </c>
      <c r="H153" s="20">
        <v>0</v>
      </c>
      <c r="I153" s="21">
        <v>0</v>
      </c>
      <c r="J153" s="20">
        <v>1</v>
      </c>
      <c r="K153" s="55" t="s">
        <v>75</v>
      </c>
      <c r="L153" s="35" t="s">
        <v>1</v>
      </c>
      <c r="M153" s="117"/>
      <c r="N153" s="29">
        <v>18</v>
      </c>
      <c r="O153" s="29">
        <v>18</v>
      </c>
      <c r="P153" s="29">
        <v>18</v>
      </c>
      <c r="Q153" s="29">
        <v>18</v>
      </c>
      <c r="R153" s="29">
        <f>Q153+P153+O153</f>
        <v>54</v>
      </c>
      <c r="S153" s="79">
        <v>2019</v>
      </c>
    </row>
    <row r="154" spans="1:21" s="123" customFormat="1" ht="49.5" customHeight="1">
      <c r="A154" s="15">
        <v>0</v>
      </c>
      <c r="B154" s="15">
        <v>1</v>
      </c>
      <c r="C154" s="15">
        <v>4</v>
      </c>
      <c r="D154" s="15">
        <v>0</v>
      </c>
      <c r="E154" s="15">
        <v>2</v>
      </c>
      <c r="F154" s="15">
        <v>0</v>
      </c>
      <c r="G154" s="15">
        <v>0</v>
      </c>
      <c r="H154" s="15">
        <v>1</v>
      </c>
      <c r="I154" s="15">
        <v>0</v>
      </c>
      <c r="J154" s="15">
        <v>0</v>
      </c>
      <c r="K154" s="62" t="s">
        <v>76</v>
      </c>
      <c r="L154" s="88" t="s">
        <v>25</v>
      </c>
      <c r="M154" s="122"/>
      <c r="N154" s="88">
        <v>1</v>
      </c>
      <c r="O154" s="88">
        <v>1</v>
      </c>
      <c r="P154" s="88">
        <v>1</v>
      </c>
      <c r="Q154" s="88">
        <v>1</v>
      </c>
      <c r="R154" s="88">
        <v>1</v>
      </c>
      <c r="S154" s="89">
        <v>2019</v>
      </c>
      <c r="T154" s="108"/>
      <c r="U154" s="108"/>
    </row>
    <row r="155" spans="1:21" s="127" customFormat="1" ht="51.75" customHeight="1">
      <c r="A155" s="18">
        <v>0</v>
      </c>
      <c r="B155" s="18">
        <v>1</v>
      </c>
      <c r="C155" s="18">
        <v>4</v>
      </c>
      <c r="D155" s="18">
        <v>0</v>
      </c>
      <c r="E155" s="18">
        <v>2</v>
      </c>
      <c r="F155" s="18">
        <v>0</v>
      </c>
      <c r="G155" s="18">
        <v>0</v>
      </c>
      <c r="H155" s="18">
        <v>1</v>
      </c>
      <c r="I155" s="18">
        <v>0</v>
      </c>
      <c r="J155" s="18">
        <v>1</v>
      </c>
      <c r="K155" s="90" t="s">
        <v>173</v>
      </c>
      <c r="L155" s="36" t="s">
        <v>1</v>
      </c>
      <c r="M155" s="113"/>
      <c r="N155" s="84">
        <v>150</v>
      </c>
      <c r="O155" s="84">
        <v>150</v>
      </c>
      <c r="P155" s="84">
        <v>150</v>
      </c>
      <c r="Q155" s="84">
        <v>150</v>
      </c>
      <c r="R155" s="84">
        <v>450</v>
      </c>
      <c r="S155" s="85">
        <v>2019</v>
      </c>
      <c r="T155" s="108"/>
      <c r="U155" s="108"/>
    </row>
    <row r="156" spans="1:21" s="123" customFormat="1" ht="67.5" customHeight="1">
      <c r="A156" s="15">
        <v>0</v>
      </c>
      <c r="B156" s="15">
        <v>1</v>
      </c>
      <c r="C156" s="15">
        <v>4</v>
      </c>
      <c r="D156" s="15">
        <v>0</v>
      </c>
      <c r="E156" s="15">
        <v>2</v>
      </c>
      <c r="F156" s="15">
        <v>0</v>
      </c>
      <c r="G156" s="15">
        <v>0</v>
      </c>
      <c r="H156" s="15">
        <v>2</v>
      </c>
      <c r="I156" s="15">
        <v>0</v>
      </c>
      <c r="J156" s="15">
        <v>0</v>
      </c>
      <c r="K156" s="62" t="s">
        <v>77</v>
      </c>
      <c r="L156" s="88" t="s">
        <v>25</v>
      </c>
      <c r="M156" s="15"/>
      <c r="N156" s="88">
        <v>1</v>
      </c>
      <c r="O156" s="88">
        <v>1</v>
      </c>
      <c r="P156" s="88">
        <v>1</v>
      </c>
      <c r="Q156" s="88">
        <v>1</v>
      </c>
      <c r="R156" s="88">
        <v>1</v>
      </c>
      <c r="S156" s="89">
        <v>2019</v>
      </c>
      <c r="T156" s="108"/>
      <c r="U156" s="108"/>
    </row>
    <row r="157" spans="1:21" s="127" customFormat="1" ht="31.5" customHeight="1">
      <c r="A157" s="18">
        <v>0</v>
      </c>
      <c r="B157" s="18">
        <v>1</v>
      </c>
      <c r="C157" s="18">
        <v>4</v>
      </c>
      <c r="D157" s="18">
        <v>0</v>
      </c>
      <c r="E157" s="18">
        <v>2</v>
      </c>
      <c r="F157" s="18">
        <v>0</v>
      </c>
      <c r="G157" s="18">
        <v>0</v>
      </c>
      <c r="H157" s="18">
        <v>2</v>
      </c>
      <c r="I157" s="18">
        <v>0</v>
      </c>
      <c r="J157" s="18">
        <v>1</v>
      </c>
      <c r="K157" s="86" t="s">
        <v>102</v>
      </c>
      <c r="L157" s="84" t="s">
        <v>3</v>
      </c>
      <c r="M157" s="18"/>
      <c r="N157" s="84">
        <v>45</v>
      </c>
      <c r="O157" s="84">
        <v>43</v>
      </c>
      <c r="P157" s="84">
        <v>43</v>
      </c>
      <c r="Q157" s="84">
        <v>43</v>
      </c>
      <c r="R157" s="84">
        <f>Q157+P157+O157</f>
        <v>129</v>
      </c>
      <c r="S157" s="85">
        <v>2019</v>
      </c>
      <c r="T157" s="108"/>
      <c r="U157" s="108"/>
    </row>
    <row r="158" spans="1:21" s="123" customFormat="1" ht="36.75" customHeight="1">
      <c r="A158" s="15">
        <v>0</v>
      </c>
      <c r="B158" s="15">
        <v>1</v>
      </c>
      <c r="C158" s="15">
        <v>4</v>
      </c>
      <c r="D158" s="15">
        <v>0</v>
      </c>
      <c r="E158" s="15">
        <v>2</v>
      </c>
      <c r="F158" s="15">
        <v>0</v>
      </c>
      <c r="G158" s="15">
        <v>0</v>
      </c>
      <c r="H158" s="15">
        <v>3</v>
      </c>
      <c r="I158" s="15">
        <v>0</v>
      </c>
      <c r="J158" s="15">
        <v>0</v>
      </c>
      <c r="K158" s="87" t="s">
        <v>78</v>
      </c>
      <c r="L158" s="88" t="s">
        <v>25</v>
      </c>
      <c r="M158" s="15"/>
      <c r="N158" s="88">
        <v>1</v>
      </c>
      <c r="O158" s="88">
        <v>1</v>
      </c>
      <c r="P158" s="88">
        <v>1</v>
      </c>
      <c r="Q158" s="88">
        <v>1</v>
      </c>
      <c r="R158" s="88">
        <v>1</v>
      </c>
      <c r="S158" s="89">
        <v>2019</v>
      </c>
      <c r="T158" s="108"/>
      <c r="U158" s="108"/>
    </row>
    <row r="159" spans="1:21" s="127" customFormat="1" ht="36.75" customHeight="1">
      <c r="A159" s="18">
        <v>0</v>
      </c>
      <c r="B159" s="18">
        <v>1</v>
      </c>
      <c r="C159" s="18">
        <v>4</v>
      </c>
      <c r="D159" s="18">
        <v>0</v>
      </c>
      <c r="E159" s="18">
        <v>2</v>
      </c>
      <c r="F159" s="18">
        <v>0</v>
      </c>
      <c r="G159" s="18">
        <v>0</v>
      </c>
      <c r="H159" s="18">
        <v>3</v>
      </c>
      <c r="I159" s="18">
        <v>0</v>
      </c>
      <c r="J159" s="18">
        <v>1</v>
      </c>
      <c r="K159" s="86" t="s">
        <v>101</v>
      </c>
      <c r="L159" s="84" t="s">
        <v>3</v>
      </c>
      <c r="M159" s="18"/>
      <c r="N159" s="84">
        <v>1</v>
      </c>
      <c r="O159" s="84">
        <v>0</v>
      </c>
      <c r="P159" s="84">
        <v>0</v>
      </c>
      <c r="Q159" s="84">
        <v>0</v>
      </c>
      <c r="R159" s="84">
        <f>Q159+P159+O159</f>
        <v>0</v>
      </c>
      <c r="S159" s="85">
        <v>2019</v>
      </c>
      <c r="T159" s="108"/>
      <c r="U159" s="108"/>
    </row>
    <row r="160" spans="1:19" ht="33.75" customHeight="1">
      <c r="A160" s="13">
        <v>0</v>
      </c>
      <c r="B160" s="13">
        <v>1</v>
      </c>
      <c r="C160" s="13">
        <v>9</v>
      </c>
      <c r="D160" s="13">
        <v>0</v>
      </c>
      <c r="E160" s="13">
        <v>1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57" t="s">
        <v>2</v>
      </c>
      <c r="L160" s="36" t="s">
        <v>7</v>
      </c>
      <c r="M160" s="113"/>
      <c r="N160" s="106">
        <f>N161+N162+N163</f>
        <v>3244.2999999999997</v>
      </c>
      <c r="O160" s="106">
        <f>O161+O162+O163</f>
        <v>3130.7999999999997</v>
      </c>
      <c r="P160" s="106">
        <f>P161+P162+P163</f>
        <v>3168.1</v>
      </c>
      <c r="Q160" s="106">
        <f>Q161+Q162+Q163</f>
        <v>3168.1</v>
      </c>
      <c r="R160" s="106">
        <f>R161+R162+R163</f>
        <v>9467</v>
      </c>
      <c r="S160" s="71">
        <v>2019</v>
      </c>
    </row>
    <row r="161" spans="1:19" ht="53.25" customHeight="1">
      <c r="A161" s="28">
        <v>0</v>
      </c>
      <c r="B161" s="28">
        <v>1</v>
      </c>
      <c r="C161" s="28">
        <v>9</v>
      </c>
      <c r="D161" s="28">
        <v>0</v>
      </c>
      <c r="E161" s="28">
        <v>1</v>
      </c>
      <c r="F161" s="28">
        <v>0</v>
      </c>
      <c r="G161" s="28">
        <v>0</v>
      </c>
      <c r="H161" s="28">
        <v>1</v>
      </c>
      <c r="I161" s="28">
        <v>0</v>
      </c>
      <c r="J161" s="28">
        <v>0</v>
      </c>
      <c r="K161" s="58" t="s">
        <v>141</v>
      </c>
      <c r="L161" s="37" t="s">
        <v>7</v>
      </c>
      <c r="M161" s="141"/>
      <c r="N161" s="46">
        <v>1807.5</v>
      </c>
      <c r="O161" s="46">
        <v>1679.5</v>
      </c>
      <c r="P161" s="46">
        <v>1776.6</v>
      </c>
      <c r="Q161" s="46">
        <v>1776.6</v>
      </c>
      <c r="R161" s="46">
        <f>O161+P161+Q161</f>
        <v>5232.7</v>
      </c>
      <c r="S161" s="82">
        <v>2019</v>
      </c>
    </row>
    <row r="162" spans="1:19" ht="49.5" customHeight="1">
      <c r="A162" s="28">
        <v>0</v>
      </c>
      <c r="B162" s="28">
        <v>1</v>
      </c>
      <c r="C162" s="28">
        <v>9</v>
      </c>
      <c r="D162" s="28">
        <v>0</v>
      </c>
      <c r="E162" s="28">
        <v>1</v>
      </c>
      <c r="F162" s="28">
        <v>0</v>
      </c>
      <c r="G162" s="28">
        <v>0</v>
      </c>
      <c r="H162" s="28">
        <v>2</v>
      </c>
      <c r="I162" s="28">
        <v>0</v>
      </c>
      <c r="J162" s="28">
        <v>0</v>
      </c>
      <c r="K162" s="58" t="s">
        <v>142</v>
      </c>
      <c r="L162" s="37" t="s">
        <v>7</v>
      </c>
      <c r="M162" s="141"/>
      <c r="N162" s="46">
        <v>1107.7</v>
      </c>
      <c r="O162" s="46">
        <v>1122.2</v>
      </c>
      <c r="P162" s="46">
        <v>1062.4</v>
      </c>
      <c r="Q162" s="46">
        <v>1062.4</v>
      </c>
      <c r="R162" s="46">
        <f>O162+P162+Q162</f>
        <v>3247.0000000000005</v>
      </c>
      <c r="S162" s="82">
        <v>2019</v>
      </c>
    </row>
    <row r="163" spans="1:19" ht="78.75">
      <c r="A163" s="142">
        <v>0</v>
      </c>
      <c r="B163" s="142">
        <v>1</v>
      </c>
      <c r="C163" s="142">
        <v>9</v>
      </c>
      <c r="D163" s="142">
        <v>0</v>
      </c>
      <c r="E163" s="142">
        <v>1</v>
      </c>
      <c r="F163" s="142">
        <v>0</v>
      </c>
      <c r="G163" s="142">
        <v>0</v>
      </c>
      <c r="H163" s="142">
        <v>3</v>
      </c>
      <c r="I163" s="142">
        <v>0</v>
      </c>
      <c r="J163" s="142">
        <v>0</v>
      </c>
      <c r="K163" s="91" t="s">
        <v>174</v>
      </c>
      <c r="L163" s="37" t="s">
        <v>7</v>
      </c>
      <c r="M163" s="141"/>
      <c r="N163" s="46">
        <v>329.1</v>
      </c>
      <c r="O163" s="46">
        <v>329.1</v>
      </c>
      <c r="P163" s="46">
        <v>329.1</v>
      </c>
      <c r="Q163" s="46">
        <v>329.1</v>
      </c>
      <c r="R163" s="46">
        <f>O163+P163+Q163</f>
        <v>987.3000000000001</v>
      </c>
      <c r="S163" s="82">
        <v>2019</v>
      </c>
    </row>
    <row r="164" ht="15">
      <c r="S164" s="119"/>
    </row>
    <row r="165" ht="15">
      <c r="S165" s="119"/>
    </row>
    <row r="166" ht="15">
      <c r="S166" s="119"/>
    </row>
    <row r="167" ht="15">
      <c r="S167" s="119"/>
    </row>
    <row r="168" ht="15">
      <c r="S168" s="119"/>
    </row>
    <row r="169" ht="15">
      <c r="S169" s="119"/>
    </row>
    <row r="170" ht="15">
      <c r="S170" s="119"/>
    </row>
    <row r="171" ht="15">
      <c r="S171" s="119"/>
    </row>
    <row r="172" ht="15">
      <c r="S172" s="119"/>
    </row>
    <row r="173" ht="15">
      <c r="S173" s="119"/>
    </row>
    <row r="174" ht="15">
      <c r="S174" s="119"/>
    </row>
    <row r="175" ht="15">
      <c r="S175" s="119"/>
    </row>
    <row r="176" ht="15">
      <c r="S176" s="119"/>
    </row>
    <row r="177" ht="15">
      <c r="S177" s="119"/>
    </row>
    <row r="178" ht="15">
      <c r="S178" s="119"/>
    </row>
    <row r="179" ht="15">
      <c r="S179" s="119"/>
    </row>
    <row r="180" ht="15">
      <c r="S180" s="119"/>
    </row>
    <row r="181" ht="15">
      <c r="S181" s="119"/>
    </row>
    <row r="182" ht="15">
      <c r="S182" s="119"/>
    </row>
    <row r="183" ht="15">
      <c r="S183" s="119"/>
    </row>
    <row r="184" ht="15">
      <c r="S184" s="119"/>
    </row>
    <row r="185" ht="15">
      <c r="S185" s="119"/>
    </row>
    <row r="186" ht="15">
      <c r="S186" s="119"/>
    </row>
    <row r="187" ht="15">
      <c r="S187" s="119"/>
    </row>
    <row r="188" ht="15">
      <c r="S188" s="119"/>
    </row>
    <row r="189" ht="15">
      <c r="S189" s="119"/>
    </row>
    <row r="190" ht="15">
      <c r="S190" s="119"/>
    </row>
    <row r="191" ht="15">
      <c r="S191" s="119"/>
    </row>
    <row r="192" ht="15">
      <c r="S192" s="119"/>
    </row>
    <row r="193" ht="15">
      <c r="S193" s="119"/>
    </row>
    <row r="194" ht="15">
      <c r="S194" s="119"/>
    </row>
    <row r="195" ht="15">
      <c r="S195" s="119"/>
    </row>
    <row r="196" ht="15">
      <c r="S196" s="119"/>
    </row>
    <row r="197" ht="15">
      <c r="S197" s="119"/>
    </row>
    <row r="198" ht="15">
      <c r="S198" s="119"/>
    </row>
    <row r="199" ht="15">
      <c r="S199" s="119"/>
    </row>
    <row r="200" ht="15">
      <c r="S200" s="119"/>
    </row>
    <row r="201" ht="15">
      <c r="S201" s="119"/>
    </row>
    <row r="202" ht="15">
      <c r="S202" s="119"/>
    </row>
    <row r="203" ht="15">
      <c r="S203" s="119"/>
    </row>
    <row r="204" ht="15">
      <c r="S204" s="119"/>
    </row>
    <row r="205" ht="15">
      <c r="S205" s="119"/>
    </row>
    <row r="206" ht="15">
      <c r="S206" s="119"/>
    </row>
    <row r="207" ht="15">
      <c r="S207" s="119"/>
    </row>
    <row r="208" ht="15">
      <c r="S208" s="119"/>
    </row>
    <row r="209" ht="15">
      <c r="S209" s="119"/>
    </row>
    <row r="210" ht="15">
      <c r="S210" s="119"/>
    </row>
    <row r="211" ht="15">
      <c r="S211" s="119"/>
    </row>
    <row r="212" ht="15">
      <c r="S212" s="119"/>
    </row>
    <row r="213" ht="15">
      <c r="S213" s="119"/>
    </row>
    <row r="214" ht="15">
      <c r="S214" s="119"/>
    </row>
    <row r="215" ht="15">
      <c r="S215" s="119"/>
    </row>
    <row r="216" ht="15">
      <c r="S216" s="119"/>
    </row>
    <row r="217" ht="15">
      <c r="S217" s="119"/>
    </row>
    <row r="218" ht="15">
      <c r="S218" s="119"/>
    </row>
    <row r="219" ht="15">
      <c r="S219" s="119"/>
    </row>
    <row r="220" ht="15">
      <c r="S220" s="119"/>
    </row>
    <row r="221" ht="15">
      <c r="S221" s="119"/>
    </row>
    <row r="222" ht="15">
      <c r="S222" s="119"/>
    </row>
    <row r="223" ht="15">
      <c r="S223" s="119"/>
    </row>
    <row r="224" ht="15">
      <c r="S224" s="119"/>
    </row>
    <row r="225" ht="15">
      <c r="S225" s="119"/>
    </row>
    <row r="226" ht="15">
      <c r="S226" s="119"/>
    </row>
    <row r="227" ht="15">
      <c r="S227" s="119"/>
    </row>
    <row r="228" ht="15">
      <c r="S228" s="119"/>
    </row>
    <row r="229" ht="15">
      <c r="S229" s="119"/>
    </row>
    <row r="230" ht="15">
      <c r="S230" s="119"/>
    </row>
    <row r="231" ht="15">
      <c r="S231" s="119"/>
    </row>
    <row r="232" ht="15">
      <c r="S232" s="119"/>
    </row>
    <row r="233" ht="15">
      <c r="S233" s="119"/>
    </row>
    <row r="234" ht="15">
      <c r="S234" s="119"/>
    </row>
    <row r="235" ht="15">
      <c r="S235" s="119"/>
    </row>
    <row r="236" ht="15">
      <c r="S236" s="119"/>
    </row>
    <row r="237" ht="15">
      <c r="S237" s="119"/>
    </row>
    <row r="238" ht="15">
      <c r="S238" s="119"/>
    </row>
    <row r="239" ht="15">
      <c r="S239" s="119"/>
    </row>
    <row r="240" ht="15">
      <c r="S240" s="119"/>
    </row>
    <row r="241" ht="15">
      <c r="S241" s="119"/>
    </row>
    <row r="242" ht="15">
      <c r="S242" s="119"/>
    </row>
    <row r="243" ht="15">
      <c r="S243" s="119"/>
    </row>
    <row r="244" ht="15">
      <c r="S244" s="119"/>
    </row>
    <row r="245" ht="15">
      <c r="S245" s="119"/>
    </row>
    <row r="246" ht="15">
      <c r="S246" s="119"/>
    </row>
    <row r="247" ht="15">
      <c r="S247" s="119"/>
    </row>
    <row r="248" ht="15">
      <c r="S248" s="119"/>
    </row>
    <row r="249" ht="15">
      <c r="S249" s="119"/>
    </row>
    <row r="250" ht="15">
      <c r="S250" s="119"/>
    </row>
    <row r="251" ht="15">
      <c r="S251" s="119"/>
    </row>
    <row r="252" ht="15">
      <c r="S252" s="119"/>
    </row>
    <row r="253" ht="15">
      <c r="S253" s="119"/>
    </row>
    <row r="254" ht="15">
      <c r="S254" s="119"/>
    </row>
    <row r="255" ht="15">
      <c r="S255" s="119"/>
    </row>
    <row r="256" ht="15">
      <c r="S256" s="119"/>
    </row>
    <row r="257" ht="15">
      <c r="S257" s="119"/>
    </row>
    <row r="258" ht="15">
      <c r="S258" s="119"/>
    </row>
    <row r="259" ht="15">
      <c r="S259" s="119"/>
    </row>
    <row r="260" ht="15">
      <c r="S260" s="119"/>
    </row>
    <row r="261" ht="15">
      <c r="S261" s="119"/>
    </row>
    <row r="262" ht="15">
      <c r="S262" s="119"/>
    </row>
    <row r="263" ht="15">
      <c r="S263" s="119"/>
    </row>
    <row r="264" ht="15">
      <c r="S264" s="119"/>
    </row>
    <row r="265" ht="15">
      <c r="S265" s="119"/>
    </row>
    <row r="266" ht="15">
      <c r="S266" s="119"/>
    </row>
    <row r="267" ht="15">
      <c r="S267" s="119"/>
    </row>
    <row r="268" ht="15">
      <c r="S268" s="119"/>
    </row>
    <row r="269" ht="15">
      <c r="S269" s="119"/>
    </row>
    <row r="270" ht="15">
      <c r="S270" s="119"/>
    </row>
    <row r="271" ht="15">
      <c r="S271" s="119"/>
    </row>
    <row r="272" ht="15">
      <c r="S272" s="119"/>
    </row>
    <row r="273" ht="15">
      <c r="S273" s="119"/>
    </row>
    <row r="274" ht="15">
      <c r="S274" s="119"/>
    </row>
    <row r="275" ht="15">
      <c r="S275" s="119"/>
    </row>
    <row r="276" ht="15">
      <c r="S276" s="119"/>
    </row>
    <row r="277" ht="15">
      <c r="S277" s="119"/>
    </row>
    <row r="278" ht="15">
      <c r="S278" s="119"/>
    </row>
    <row r="279" ht="15">
      <c r="S279" s="119"/>
    </row>
    <row r="280" ht="15">
      <c r="S280" s="119"/>
    </row>
    <row r="281" ht="15">
      <c r="S281" s="119"/>
    </row>
    <row r="282" ht="15">
      <c r="S282" s="119"/>
    </row>
    <row r="283" ht="15">
      <c r="S283" s="119"/>
    </row>
    <row r="284" ht="15">
      <c r="S284" s="119"/>
    </row>
    <row r="285" ht="15">
      <c r="S285" s="119"/>
    </row>
    <row r="286" ht="15">
      <c r="S286" s="119"/>
    </row>
    <row r="287" ht="15">
      <c r="S287" s="119"/>
    </row>
    <row r="288" ht="15">
      <c r="S288" s="119"/>
    </row>
    <row r="289" ht="15">
      <c r="S289" s="119"/>
    </row>
    <row r="290" ht="15">
      <c r="S290" s="119"/>
    </row>
    <row r="291" ht="15">
      <c r="S291" s="119"/>
    </row>
    <row r="292" ht="15">
      <c r="S292" s="119"/>
    </row>
    <row r="293" ht="15">
      <c r="S293" s="119"/>
    </row>
    <row r="294" ht="15">
      <c r="S294" s="119"/>
    </row>
    <row r="295" ht="15">
      <c r="S295" s="119"/>
    </row>
    <row r="296" ht="15">
      <c r="S296" s="119"/>
    </row>
    <row r="297" ht="15">
      <c r="S297" s="119"/>
    </row>
    <row r="298" ht="15">
      <c r="S298" s="119"/>
    </row>
    <row r="299" ht="15">
      <c r="S299" s="119"/>
    </row>
    <row r="300" ht="15">
      <c r="S300" s="119"/>
    </row>
    <row r="301" ht="15">
      <c r="S301" s="119"/>
    </row>
    <row r="302" ht="15">
      <c r="S302" s="119"/>
    </row>
    <row r="303" ht="15">
      <c r="S303" s="119"/>
    </row>
    <row r="304" ht="15">
      <c r="S304" s="119"/>
    </row>
    <row r="305" ht="15">
      <c r="S305" s="119"/>
    </row>
    <row r="306" ht="15">
      <c r="S306" s="119"/>
    </row>
    <row r="307" ht="15">
      <c r="S307" s="119"/>
    </row>
    <row r="308" ht="15">
      <c r="S308" s="119"/>
    </row>
    <row r="309" ht="15">
      <c r="S309" s="119"/>
    </row>
    <row r="310" ht="15">
      <c r="S310" s="119"/>
    </row>
    <row r="311" ht="15">
      <c r="S311" s="119"/>
    </row>
    <row r="312" ht="15">
      <c r="S312" s="119"/>
    </row>
    <row r="313" ht="15">
      <c r="S313" s="119"/>
    </row>
    <row r="314" ht="15">
      <c r="S314" s="119"/>
    </row>
    <row r="315" ht="15">
      <c r="S315" s="119"/>
    </row>
    <row r="316" ht="15">
      <c r="S316" s="119"/>
    </row>
    <row r="317" ht="15">
      <c r="S317" s="119"/>
    </row>
    <row r="318" ht="15">
      <c r="S318" s="119"/>
    </row>
    <row r="319" ht="15">
      <c r="S319" s="119"/>
    </row>
    <row r="320" ht="15">
      <c r="S320" s="119"/>
    </row>
    <row r="321" ht="15">
      <c r="S321" s="119"/>
    </row>
    <row r="322" ht="15">
      <c r="S322" s="119"/>
    </row>
    <row r="323" ht="15">
      <c r="S323" s="119"/>
    </row>
    <row r="324" ht="15">
      <c r="S324" s="119"/>
    </row>
    <row r="325" ht="15">
      <c r="S325" s="119"/>
    </row>
    <row r="326" ht="15">
      <c r="S326" s="119"/>
    </row>
    <row r="327" ht="15">
      <c r="S327" s="119"/>
    </row>
    <row r="328" ht="15">
      <c r="S328" s="119"/>
    </row>
    <row r="329" ht="15">
      <c r="S329" s="119"/>
    </row>
    <row r="330" ht="15">
      <c r="S330" s="119"/>
    </row>
    <row r="331" ht="15">
      <c r="S331" s="119"/>
    </row>
    <row r="332" ht="15">
      <c r="S332" s="119"/>
    </row>
    <row r="333" ht="15">
      <c r="S333" s="119"/>
    </row>
    <row r="334" ht="15">
      <c r="S334" s="119"/>
    </row>
    <row r="335" ht="15">
      <c r="S335" s="119"/>
    </row>
    <row r="336" ht="15">
      <c r="S336" s="119"/>
    </row>
    <row r="337" ht="15">
      <c r="S337" s="119"/>
    </row>
    <row r="338" ht="15">
      <c r="S338" s="119"/>
    </row>
    <row r="339" ht="15">
      <c r="S339" s="119"/>
    </row>
    <row r="340" ht="15">
      <c r="S340" s="119"/>
    </row>
    <row r="341" ht="15">
      <c r="S341" s="119"/>
    </row>
    <row r="342" ht="15">
      <c r="S342" s="119"/>
    </row>
    <row r="343" ht="15">
      <c r="S343" s="119"/>
    </row>
    <row r="344" ht="15">
      <c r="S344" s="119"/>
    </row>
    <row r="345" ht="15">
      <c r="S345" s="119"/>
    </row>
    <row r="346" ht="15">
      <c r="S346" s="119"/>
    </row>
    <row r="347" ht="15">
      <c r="S347" s="119"/>
    </row>
    <row r="348" ht="15">
      <c r="S348" s="119"/>
    </row>
    <row r="349" ht="15">
      <c r="S349" s="119"/>
    </row>
    <row r="350" ht="15">
      <c r="S350" s="119"/>
    </row>
    <row r="351" ht="15">
      <c r="S351" s="119"/>
    </row>
    <row r="352" ht="15">
      <c r="S352" s="119"/>
    </row>
    <row r="353" ht="15">
      <c r="S353" s="119"/>
    </row>
    <row r="354" ht="15">
      <c r="S354" s="119"/>
    </row>
    <row r="355" ht="15">
      <c r="S355" s="119"/>
    </row>
    <row r="356" ht="15">
      <c r="S356" s="119"/>
    </row>
    <row r="357" ht="15">
      <c r="S357" s="119"/>
    </row>
    <row r="358" ht="15">
      <c r="S358" s="119"/>
    </row>
    <row r="359" ht="15">
      <c r="S359" s="119"/>
    </row>
    <row r="360" ht="15">
      <c r="S360" s="119"/>
    </row>
    <row r="361" ht="15">
      <c r="S361" s="119"/>
    </row>
    <row r="362" ht="15">
      <c r="S362" s="119"/>
    </row>
    <row r="363" ht="15">
      <c r="S363" s="119"/>
    </row>
    <row r="364" ht="15">
      <c r="S364" s="119"/>
    </row>
    <row r="365" ht="15">
      <c r="S365" s="119"/>
    </row>
    <row r="366" ht="15">
      <c r="S366" s="119"/>
    </row>
    <row r="367" ht="15">
      <c r="S367" s="119"/>
    </row>
    <row r="368" ht="15">
      <c r="S368" s="119"/>
    </row>
    <row r="369" ht="15">
      <c r="S369" s="119"/>
    </row>
    <row r="370" ht="15">
      <c r="S370" s="119"/>
    </row>
    <row r="371" ht="15">
      <c r="S371" s="119"/>
    </row>
    <row r="372" ht="15">
      <c r="S372" s="119"/>
    </row>
    <row r="373" ht="15">
      <c r="S373" s="119"/>
    </row>
    <row r="374" ht="15">
      <c r="S374" s="119"/>
    </row>
    <row r="375" ht="15">
      <c r="S375" s="119"/>
    </row>
    <row r="376" ht="15">
      <c r="S376" s="119"/>
    </row>
    <row r="377" ht="15">
      <c r="S377" s="119"/>
    </row>
    <row r="378" ht="15">
      <c r="S378" s="119"/>
    </row>
    <row r="379" ht="15">
      <c r="S379" s="119"/>
    </row>
    <row r="380" ht="15">
      <c r="S380" s="119"/>
    </row>
    <row r="381" ht="15">
      <c r="S381" s="119"/>
    </row>
    <row r="382" ht="15">
      <c r="S382" s="119"/>
    </row>
    <row r="383" ht="15">
      <c r="S383" s="119"/>
    </row>
    <row r="384" ht="15">
      <c r="S384" s="119"/>
    </row>
    <row r="385" ht="15">
      <c r="S385" s="119"/>
    </row>
    <row r="386" ht="15">
      <c r="S386" s="119"/>
    </row>
    <row r="387" ht="15">
      <c r="S387" s="119"/>
    </row>
    <row r="388" ht="15">
      <c r="S388" s="119"/>
    </row>
    <row r="389" ht="15">
      <c r="S389" s="119"/>
    </row>
    <row r="390" ht="15">
      <c r="S390" s="119"/>
    </row>
    <row r="391" ht="15">
      <c r="S391" s="119"/>
    </row>
    <row r="392" ht="15">
      <c r="S392" s="119"/>
    </row>
    <row r="393" ht="15">
      <c r="S393" s="119"/>
    </row>
    <row r="394" ht="15">
      <c r="S394" s="119"/>
    </row>
    <row r="395" ht="15">
      <c r="S395" s="119"/>
    </row>
    <row r="396" ht="15">
      <c r="S396" s="119"/>
    </row>
    <row r="397" ht="15">
      <c r="S397" s="119"/>
    </row>
    <row r="398" ht="15">
      <c r="S398" s="119"/>
    </row>
    <row r="399" ht="15">
      <c r="S399" s="119"/>
    </row>
    <row r="400" ht="15">
      <c r="S400" s="119"/>
    </row>
    <row r="401" ht="15">
      <c r="S401" s="119"/>
    </row>
    <row r="402" ht="15">
      <c r="S402" s="119"/>
    </row>
    <row r="403" ht="15">
      <c r="S403" s="119"/>
    </row>
    <row r="404" ht="15">
      <c r="S404" s="119"/>
    </row>
    <row r="405" ht="15">
      <c r="S405" s="119"/>
    </row>
    <row r="406" ht="15">
      <c r="S406" s="119"/>
    </row>
    <row r="407" ht="15">
      <c r="S407" s="119"/>
    </row>
    <row r="408" ht="15">
      <c r="S408" s="119"/>
    </row>
    <row r="409" ht="15">
      <c r="S409" s="119"/>
    </row>
    <row r="410" ht="15">
      <c r="S410" s="119"/>
    </row>
    <row r="411" ht="15">
      <c r="S411" s="119"/>
    </row>
    <row r="412" ht="15">
      <c r="S412" s="119"/>
    </row>
    <row r="413" ht="15">
      <c r="S413" s="119"/>
    </row>
    <row r="414" ht="15">
      <c r="S414" s="119"/>
    </row>
    <row r="415" ht="15">
      <c r="S415" s="119"/>
    </row>
    <row r="416" ht="15">
      <c r="S416" s="119"/>
    </row>
    <row r="417" ht="15">
      <c r="S417" s="119"/>
    </row>
    <row r="418" ht="15">
      <c r="S418" s="119"/>
    </row>
    <row r="419" ht="15">
      <c r="S419" s="119"/>
    </row>
    <row r="420" ht="15">
      <c r="S420" s="119"/>
    </row>
    <row r="421" ht="15">
      <c r="S421" s="119"/>
    </row>
    <row r="422" ht="15">
      <c r="S422" s="119"/>
    </row>
    <row r="423" ht="15">
      <c r="S423" s="119"/>
    </row>
    <row r="424" ht="15">
      <c r="S424" s="119"/>
    </row>
    <row r="425" ht="15">
      <c r="S425" s="119"/>
    </row>
    <row r="426" ht="15">
      <c r="S426" s="119"/>
    </row>
    <row r="427" ht="15">
      <c r="S427" s="119"/>
    </row>
  </sheetData>
  <sheetProtection/>
  <mergeCells count="24">
    <mergeCell ref="C4:S4"/>
    <mergeCell ref="C5:S5"/>
    <mergeCell ref="I11:S11"/>
    <mergeCell ref="I12:S12"/>
    <mergeCell ref="C6:S6"/>
    <mergeCell ref="C7:S7"/>
    <mergeCell ref="C8:S8"/>
    <mergeCell ref="C9:S9"/>
    <mergeCell ref="N1:S3"/>
    <mergeCell ref="A14:J16"/>
    <mergeCell ref="K14:K17"/>
    <mergeCell ref="L14:L17"/>
    <mergeCell ref="M14:M17"/>
    <mergeCell ref="A17:B17"/>
    <mergeCell ref="F17:H17"/>
    <mergeCell ref="I17:J17"/>
    <mergeCell ref="N14:N17"/>
    <mergeCell ref="O14:Q15"/>
    <mergeCell ref="R14:S15"/>
    <mergeCell ref="O16:O17"/>
    <mergeCell ref="P16:P17"/>
    <mergeCell ref="Q16:Q17"/>
    <mergeCell ref="R16:R17"/>
    <mergeCell ref="S16:S17"/>
  </mergeCells>
  <printOptions gridLines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2017-08-29T11:12:39Z</cp:lastPrinted>
  <dcterms:created xsi:type="dcterms:W3CDTF">2011-12-09T07:36:49Z</dcterms:created>
  <dcterms:modified xsi:type="dcterms:W3CDTF">2017-09-05T11:18:11Z</dcterms:modified>
  <cp:category/>
  <cp:version/>
  <cp:contentType/>
  <cp:contentStatus/>
</cp:coreProperties>
</file>